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owahabitat.sharepoint.com/sites/HabitatIowaTeamSite/Shared Documents/AmeriCorps/AC Member Document Templates/Hours Calculators/"/>
    </mc:Choice>
  </mc:AlternateContent>
  <xr:revisionPtr revIDLastSave="258" documentId="8_{3996913F-3DD4-4631-A68C-2A943B774B6C}" xr6:coauthVersionLast="47" xr6:coauthVersionMax="47" xr10:uidLastSave="{D285F206-802E-4439-9E5F-593FB2AF0D1E}"/>
  <bookViews>
    <workbookView xWindow="-28920" yWindow="-6210" windowWidth="29040" windowHeight="15840" activeTab="1" xr2:uid="{00000000-000D-0000-FFFF-FFFF00000000}"/>
  </bookViews>
  <sheets>
    <sheet name="12 Month member" sheetId="9" r:id="rId1"/>
    <sheet name="9 Month member" sheetId="12" r:id="rId2"/>
    <sheet name="6 month member" sheetId="10" r:id="rId3"/>
    <sheet name="3 month member" sheetId="11" r:id="rId4"/>
    <sheet name="Table of Time Off" sheetId="8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2" l="1"/>
  <c r="Q38" i="12"/>
  <c r="P38" i="12"/>
  <c r="O38" i="12"/>
  <c r="N38" i="12"/>
  <c r="M38" i="12"/>
  <c r="L38" i="12"/>
  <c r="K38" i="12"/>
  <c r="C43" i="12" s="1"/>
  <c r="J38" i="12"/>
  <c r="I38" i="12"/>
  <c r="H38" i="12"/>
  <c r="G38" i="12"/>
  <c r="F38" i="12"/>
  <c r="E38" i="12"/>
  <c r="D38" i="12"/>
  <c r="C38" i="12"/>
  <c r="H7" i="8"/>
  <c r="H6" i="8"/>
  <c r="H5" i="8"/>
  <c r="H4" i="8"/>
  <c r="H3" i="8"/>
  <c r="H45" i="8"/>
  <c r="H43" i="8"/>
  <c r="H44" i="8"/>
  <c r="H46" i="8"/>
  <c r="H42" i="8"/>
  <c r="H12" i="8"/>
  <c r="C40" i="11"/>
  <c r="Q38" i="11"/>
  <c r="P38" i="11"/>
  <c r="O38" i="11"/>
  <c r="N38" i="11"/>
  <c r="M38" i="11"/>
  <c r="L38" i="11"/>
  <c r="K38" i="11"/>
  <c r="C43" i="11" s="1"/>
  <c r="J38" i="11"/>
  <c r="I38" i="11"/>
  <c r="H38" i="11"/>
  <c r="G38" i="11"/>
  <c r="F38" i="11"/>
  <c r="E38" i="11"/>
  <c r="D38" i="11"/>
  <c r="C38" i="11"/>
  <c r="C41" i="11" s="1"/>
  <c r="C42" i="11" s="1"/>
  <c r="F42" i="11" s="1"/>
  <c r="C40" i="10"/>
  <c r="Q38" i="10"/>
  <c r="P38" i="10"/>
  <c r="O38" i="10"/>
  <c r="N38" i="10"/>
  <c r="M38" i="10"/>
  <c r="L38" i="10"/>
  <c r="K38" i="10"/>
  <c r="C43" i="10" s="1"/>
  <c r="J38" i="10"/>
  <c r="I38" i="10"/>
  <c r="H38" i="10"/>
  <c r="G38" i="10"/>
  <c r="F38" i="10"/>
  <c r="E38" i="10"/>
  <c r="D38" i="10"/>
  <c r="C38" i="10"/>
  <c r="O38" i="9"/>
  <c r="P38" i="9"/>
  <c r="Q38" i="9"/>
  <c r="N38" i="9"/>
  <c r="C40" i="9"/>
  <c r="K38" i="9"/>
  <c r="C38" i="9"/>
  <c r="D38" i="9"/>
  <c r="E38" i="9"/>
  <c r="M38" i="9"/>
  <c r="L38" i="9"/>
  <c r="J38" i="9"/>
  <c r="I38" i="9"/>
  <c r="H38" i="9"/>
  <c r="G38" i="9"/>
  <c r="F38" i="9"/>
  <c r="H37" i="8"/>
  <c r="F37" i="8"/>
  <c r="G37" i="8" s="1"/>
  <c r="D37" i="8"/>
  <c r="H36" i="8"/>
  <c r="F36" i="8"/>
  <c r="G36" i="8" s="1"/>
  <c r="I36" i="8" s="1"/>
  <c r="J36" i="8" s="1"/>
  <c r="D36" i="8"/>
  <c r="H35" i="8"/>
  <c r="F35" i="8"/>
  <c r="G35" i="8" s="1"/>
  <c r="I35" i="8" s="1"/>
  <c r="J35" i="8" s="1"/>
  <c r="D35" i="8"/>
  <c r="H34" i="8"/>
  <c r="F34" i="8"/>
  <c r="G34" i="8" s="1"/>
  <c r="D34" i="8"/>
  <c r="H33" i="8"/>
  <c r="F33" i="8"/>
  <c r="G33" i="8" s="1"/>
  <c r="D33" i="8"/>
  <c r="H30" i="8"/>
  <c r="F30" i="8"/>
  <c r="G30" i="8" s="1"/>
  <c r="I30" i="8" s="1"/>
  <c r="J30" i="8" s="1"/>
  <c r="D30" i="8"/>
  <c r="H29" i="8"/>
  <c r="F29" i="8"/>
  <c r="G29" i="8" s="1"/>
  <c r="I29" i="8" s="1"/>
  <c r="J29" i="8" s="1"/>
  <c r="D29" i="8"/>
  <c r="H28" i="8"/>
  <c r="F28" i="8"/>
  <c r="G28" i="8" s="1"/>
  <c r="D28" i="8"/>
  <c r="H27" i="8"/>
  <c r="F27" i="8"/>
  <c r="G27" i="8" s="1"/>
  <c r="D27" i="8"/>
  <c r="H26" i="8"/>
  <c r="F26" i="8"/>
  <c r="G26" i="8" s="1"/>
  <c r="I26" i="8" s="1"/>
  <c r="J26" i="8" s="1"/>
  <c r="D26" i="8"/>
  <c r="H23" i="8"/>
  <c r="F23" i="8"/>
  <c r="G23" i="8" s="1"/>
  <c r="I23" i="8" s="1"/>
  <c r="J23" i="8" s="1"/>
  <c r="D23" i="8"/>
  <c r="H22" i="8"/>
  <c r="F22" i="8"/>
  <c r="G22" i="8" s="1"/>
  <c r="D22" i="8"/>
  <c r="H21" i="8"/>
  <c r="F21" i="8"/>
  <c r="G21" i="8" s="1"/>
  <c r="D21" i="8"/>
  <c r="H20" i="8"/>
  <c r="F20" i="8"/>
  <c r="G20" i="8" s="1"/>
  <c r="I20" i="8" s="1"/>
  <c r="J20" i="8" s="1"/>
  <c r="D20" i="8"/>
  <c r="H19" i="8"/>
  <c r="F19" i="8"/>
  <c r="G19" i="8" s="1"/>
  <c r="I19" i="8" s="1"/>
  <c r="J19" i="8" s="1"/>
  <c r="D19" i="8"/>
  <c r="H16" i="8"/>
  <c r="F16" i="8"/>
  <c r="G16" i="8" s="1"/>
  <c r="D16" i="8"/>
  <c r="H15" i="8"/>
  <c r="F15" i="8"/>
  <c r="G15" i="8" s="1"/>
  <c r="D15" i="8"/>
  <c r="H14" i="8"/>
  <c r="F14" i="8"/>
  <c r="G14" i="8" s="1"/>
  <c r="I14" i="8" s="1"/>
  <c r="J14" i="8" s="1"/>
  <c r="D14" i="8"/>
  <c r="H13" i="8"/>
  <c r="F13" i="8"/>
  <c r="G13" i="8" s="1"/>
  <c r="I13" i="8" s="1"/>
  <c r="J13" i="8" s="1"/>
  <c r="D13" i="8"/>
  <c r="F12" i="8"/>
  <c r="G12" i="8" s="1"/>
  <c r="D12" i="8"/>
  <c r="C41" i="12" l="1"/>
  <c r="C42" i="12" s="1"/>
  <c r="F42" i="12" s="1"/>
  <c r="I12" i="8"/>
  <c r="J12" i="8" s="1"/>
  <c r="I15" i="8"/>
  <c r="J15" i="8" s="1"/>
  <c r="I21" i="8"/>
  <c r="J21" i="8" s="1"/>
  <c r="I27" i="8"/>
  <c r="J27" i="8" s="1"/>
  <c r="I33" i="8"/>
  <c r="J33" i="8" s="1"/>
  <c r="I37" i="8"/>
  <c r="J37" i="8" s="1"/>
  <c r="I16" i="8"/>
  <c r="J16" i="8" s="1"/>
  <c r="I22" i="8"/>
  <c r="J22" i="8" s="1"/>
  <c r="I28" i="8"/>
  <c r="J28" i="8" s="1"/>
  <c r="I34" i="8"/>
  <c r="J34" i="8" s="1"/>
  <c r="C41" i="10"/>
  <c r="C42" i="10" s="1"/>
  <c r="F42" i="10" s="1"/>
  <c r="C41" i="9"/>
  <c r="C42" i="9" s="1"/>
  <c r="F42" i="9" s="1"/>
  <c r="C43" i="9"/>
</calcChain>
</file>

<file path=xl/sharedStrings.xml><?xml version="1.0" encoding="utf-8"?>
<sst xmlns="http://schemas.openxmlformats.org/spreadsheetml/2006/main" count="203" uniqueCount="62">
  <si>
    <t>Member Name</t>
  </si>
  <si>
    <t>Member Total Hours</t>
  </si>
  <si>
    <t>Habitat Holidays</t>
  </si>
  <si>
    <t>Member Contract Dates</t>
  </si>
  <si>
    <t>Federal Holidays</t>
  </si>
  <si>
    <t>Weekends</t>
  </si>
  <si>
    <t xml:space="preserve">INSTRUCTIONS: </t>
  </si>
  <si>
    <t>Time has been autofilled in the dates. It has been set up for a members starting in September. You need to adjust accordingly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</si>
  <si>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</si>
  <si>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</si>
  <si>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</si>
  <si>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</si>
  <si>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</si>
  <si>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</si>
  <si>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</si>
  <si>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</si>
  <si>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</si>
  <si>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</si>
  <si>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</si>
  <si>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August</t>
  </si>
  <si>
    <t xml:space="preserve">As  you serve a day that is not normal you adjust. </t>
  </si>
  <si>
    <t>Days do not stay the same. Some weeks are high hours, some weeks are low</t>
  </si>
  <si>
    <t xml:space="preserve">Look at the example sheet. </t>
  </si>
  <si>
    <t>Highlighting the abnormal days may help you see any trends or remember days off you took</t>
  </si>
  <si>
    <t>If serving less than 1700 hours you will need to adjust the cell G1 to reflect your hours</t>
  </si>
  <si>
    <t>Member Hours</t>
  </si>
  <si>
    <t>Total hours</t>
  </si>
  <si>
    <t xml:space="preserve">Total Remaining: </t>
  </si>
  <si>
    <t xml:space="preserve">Monthly Average: </t>
  </si>
  <si>
    <t>Total Hours</t>
  </si>
  <si>
    <t>Weeks</t>
  </si>
  <si>
    <t>Hours needed minimum</t>
  </si>
  <si>
    <t>Contract Hours per week</t>
  </si>
  <si>
    <t>Total hours served no time off</t>
  </si>
  <si>
    <t>Hours available for PTO</t>
  </si>
  <si>
    <t xml:space="preserve">minus Holidays 11 holidays FT, 5 HT 6 months etc. </t>
  </si>
  <si>
    <t>Total PTO hours</t>
  </si>
  <si>
    <t>Total PTO Days</t>
  </si>
  <si>
    <t xml:space="preserve">HOLIDAYS: </t>
  </si>
  <si>
    <t>New Years</t>
  </si>
  <si>
    <t>Good Friday</t>
  </si>
  <si>
    <t>Memorial Day</t>
  </si>
  <si>
    <t>Independence Day</t>
  </si>
  <si>
    <t>Labor Day</t>
  </si>
  <si>
    <t>Thanksgiving</t>
  </si>
  <si>
    <t>Day after Thanksgiving</t>
  </si>
  <si>
    <t>Christmas 2 days</t>
  </si>
  <si>
    <t>2 Extra Days unaccounted for</t>
  </si>
  <si>
    <t>2 extra days christmas</t>
  </si>
  <si>
    <t xml:space="preserve">Position </t>
  </si>
  <si>
    <t>Hours/ week</t>
  </si>
  <si>
    <t># of weeks</t>
  </si>
  <si>
    <t>Extra Vacation/ Sick Hours</t>
  </si>
  <si>
    <t>Full time</t>
  </si>
  <si>
    <t>TQT</t>
  </si>
  <si>
    <t>Half Time</t>
  </si>
  <si>
    <t>Quarter Time</t>
  </si>
  <si>
    <t xml:space="preserve">Expected Holidays: </t>
  </si>
  <si>
    <t>38-40</t>
  </si>
  <si>
    <t>Extra Vacation/ Sick Days (8 hour days)</t>
  </si>
  <si>
    <r>
      <t xml:space="preserve">* This chart assumes that the member will maintain the average hours served </t>
    </r>
    <r>
      <rPr>
        <b/>
        <u/>
        <sz val="16"/>
        <color rgb="FFFF0000"/>
        <rFont val="Calibri"/>
        <family val="2"/>
        <scheme val="minor"/>
      </rPr>
      <t xml:space="preserve">EVERY </t>
    </r>
    <r>
      <rPr>
        <b/>
        <sz val="16"/>
        <color rgb="FFFF0000"/>
        <rFont val="Calibri"/>
        <family val="2"/>
        <scheme val="minor"/>
      </rPr>
      <t xml:space="preserve">week. If not, the days off will be greatly decreased. </t>
    </r>
  </si>
  <si>
    <t>MEMBERS FOLLOW HOLIDAYS OF THEIR HOST SITES: These are generally what holidays to expect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</si>
</sst>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/>
    <xf numFmtId="0" fontId="0" fillId="4" borderId="1" xfId="0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0" xfId="0" applyAlignment="1">
      <alignment vertical="top" wrapText="1"/>
    </xf>
    <xf numFmtId="0" fontId="0" fillId="7" borderId="0" xfId="0" applyFill="1"/>
    <xf numFmtId="0" fontId="0" fillId="8" borderId="0" xfId="0" applyFill="1"/>
    <xf numFmtId="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0" fillId="9" borderId="0" xfId="0" applyFill="1"/>
    <xf numFmtId="0" fontId="4" fillId="9" borderId="0" xfId="0" applyFont="1" applyFill="1"/>
    <xf numFmtId="0" fontId="0" fillId="0" borderId="0" xfId="0" applyAlignment="1">
      <alignment horizontal="left" vertical="top"/>
    </xf>
    <xf numFmtId="14" fontId="0" fillId="0" borderId="0" xfId="0" applyNumberFormat="1"/>
    <xf numFmtId="0" fontId="4" fillId="0" borderId="0" xfId="0" applyFont="1" applyAlignment="1">
      <alignment wrapText="1"/>
    </xf>
    <xf numFmtId="0" fontId="0" fillId="11" borderId="0" xfId="0" applyFill="1"/>
    <xf numFmtId="0" fontId="0" fillId="10" borderId="0" xfId="0" applyFill="1"/>
    <xf numFmtId="0" fontId="0" fillId="12" borderId="0" xfId="0" applyFill="1"/>
    <xf numFmtId="0" fontId="0" fillId="13" borderId="0" xfId="0" applyFill="1"/>
    <xf numFmtId="0" fontId="4" fillId="14" borderId="4" xfId="0" applyFont="1" applyFill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/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0" fillId="15" borderId="2" xfId="0" applyFill="1" applyBorder="1" applyAlignment="1">
      <alignment horizontal="center"/>
    </xf>
    <xf numFmtId="0" fontId="0" fillId="5" borderId="3" xfId="0" applyFill="1" applyBorder="1"/>
    <xf numFmtId="0" fontId="3" fillId="5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14" borderId="0" xfId="0" applyFill="1"/>
    <xf numFmtId="0" fontId="7" fillId="0" borderId="5" xfId="0" applyFont="1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56233-FBAC-4286-AEB4-FBCA35155A77}">
  <dimension ref="A1:V61"/>
  <sheetViews>
    <sheetView topLeftCell="B1" workbookViewId="0">
      <selection activeCell="T19" sqref="T19"/>
    </sheetView>
  </sheetViews>
  <sheetFormatPr defaultRowHeight="15" x14ac:dyDescent="0.25"/>
  <cols>
    <col min="1" max="1" width="0" hidden="1" customWidth="1"/>
    <col min="3" max="3" width="11.42578125" customWidth="1"/>
    <col min="4" max="4" width="10" bestFit="1" customWidth="1"/>
    <col min="5" max="5" width="10.42578125" customWidth="1"/>
    <col min="6" max="6" width="10.7109375" bestFit="1" customWidth="1"/>
    <col min="7" max="9" width="10" customWidth="1"/>
    <col min="10" max="10" width="11.28515625" customWidth="1"/>
    <col min="11" max="12" width="10" customWidth="1"/>
    <col min="13" max="13" width="10.42578125" customWidth="1"/>
    <col min="14" max="17" width="10" customWidth="1"/>
    <col min="18" max="19" width="9.140625" customWidth="1"/>
  </cols>
  <sheetData>
    <row r="1" spans="1:22" x14ac:dyDescent="0.25">
      <c r="D1" s="17" t="s">
        <v>0</v>
      </c>
      <c r="F1" s="17" t="s">
        <v>1</v>
      </c>
      <c r="G1" s="17">
        <v>1700</v>
      </c>
      <c r="J1" s="10" t="s">
        <v>2</v>
      </c>
      <c r="K1" s="38"/>
      <c r="L1" s="38"/>
    </row>
    <row r="2" spans="1:22" x14ac:dyDescent="0.25">
      <c r="D2" s="17" t="s">
        <v>3</v>
      </c>
      <c r="E2" s="22"/>
      <c r="F2" s="22"/>
      <c r="J2" s="11" t="s">
        <v>4</v>
      </c>
      <c r="K2" s="38"/>
      <c r="L2" s="38"/>
    </row>
    <row r="3" spans="1:22" x14ac:dyDescent="0.25">
      <c r="J3" s="12" t="s">
        <v>5</v>
      </c>
      <c r="S3" s="20" t="s">
        <v>6</v>
      </c>
      <c r="T3" s="19"/>
      <c r="U3" s="19"/>
      <c r="V3" s="19"/>
    </row>
    <row r="4" spans="1:22" x14ac:dyDescent="0.25">
      <c r="S4" t="s">
        <v>7</v>
      </c>
    </row>
    <row r="5" spans="1:22" x14ac:dyDescent="0.25">
      <c r="C5" s="18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 t="s">
        <v>14</v>
      </c>
      <c r="J5" s="18" t="s">
        <v>15</v>
      </c>
      <c r="K5" s="18" t="s">
        <v>16</v>
      </c>
      <c r="L5" s="18" t="s">
        <v>17</v>
      </c>
      <c r="M5" s="18" t="s">
        <v>18</v>
      </c>
      <c r="N5" s="18" t="s">
        <v>19</v>
      </c>
      <c r="O5" s="18" t="s">
        <v>8</v>
      </c>
      <c r="P5" s="18" t="s">
        <v>9</v>
      </c>
      <c r="Q5" s="18" t="s">
        <v>10</v>
      </c>
      <c r="S5" s="21" t="s">
        <v>20</v>
      </c>
    </row>
    <row r="6" spans="1:22" s="8" customFormat="1" x14ac:dyDescent="0.25">
      <c r="S6" s="21" t="s">
        <v>21</v>
      </c>
    </row>
    <row r="7" spans="1:22" ht="15.75" x14ac:dyDescent="0.25">
      <c r="A7" s="15"/>
      <c r="B7" s="1">
        <v>1</v>
      </c>
      <c r="C7" s="31">
        <v>8</v>
      </c>
      <c r="D7" s="5"/>
      <c r="E7" s="32">
        <v>8</v>
      </c>
      <c r="F7" s="31">
        <v>8</v>
      </c>
      <c r="G7" s="5"/>
      <c r="H7" s="31">
        <v>8</v>
      </c>
      <c r="I7" s="31">
        <v>8</v>
      </c>
      <c r="J7" s="5"/>
      <c r="K7" s="31">
        <v>8</v>
      </c>
      <c r="L7" s="31">
        <v>8</v>
      </c>
      <c r="M7" s="5"/>
      <c r="N7" s="32">
        <v>8</v>
      </c>
      <c r="O7" s="31"/>
      <c r="P7" s="5"/>
      <c r="Q7" s="31"/>
      <c r="S7" t="s">
        <v>22</v>
      </c>
    </row>
    <row r="8" spans="1:22" ht="15.75" x14ac:dyDescent="0.25">
      <c r="A8" s="15"/>
      <c r="B8" s="1">
        <v>2</v>
      </c>
      <c r="C8" s="31">
        <v>8</v>
      </c>
      <c r="D8" s="5"/>
      <c r="E8" s="31">
        <v>8</v>
      </c>
      <c r="F8" s="31">
        <v>8</v>
      </c>
      <c r="G8" s="9"/>
      <c r="H8" s="31">
        <v>8</v>
      </c>
      <c r="I8" s="31">
        <v>8</v>
      </c>
      <c r="J8" s="5"/>
      <c r="K8" s="32">
        <v>8</v>
      </c>
      <c r="L8" s="31">
        <v>8</v>
      </c>
      <c r="M8" s="5"/>
      <c r="N8" s="31">
        <v>8</v>
      </c>
      <c r="O8" s="5"/>
      <c r="P8" s="31"/>
      <c r="Q8" s="31"/>
      <c r="S8" t="s">
        <v>23</v>
      </c>
    </row>
    <row r="9" spans="1:22" ht="15.75" x14ac:dyDescent="0.25">
      <c r="A9" s="15"/>
      <c r="B9" s="1">
        <v>3</v>
      </c>
      <c r="C9" s="5"/>
      <c r="D9" s="31">
        <v>8</v>
      </c>
      <c r="E9" s="31">
        <v>8</v>
      </c>
      <c r="F9" s="5"/>
      <c r="G9" s="32">
        <v>8</v>
      </c>
      <c r="H9" s="31">
        <v>8</v>
      </c>
      <c r="I9" s="31">
        <v>8</v>
      </c>
      <c r="J9" s="31">
        <v>8</v>
      </c>
      <c r="K9" s="31">
        <v>8</v>
      </c>
      <c r="L9" s="5"/>
      <c r="M9" s="31">
        <v>8</v>
      </c>
      <c r="N9" s="31">
        <v>8</v>
      </c>
      <c r="O9" s="5"/>
      <c r="P9" s="32"/>
      <c r="Q9" s="31"/>
      <c r="S9" t="s">
        <v>24</v>
      </c>
    </row>
    <row r="10" spans="1:22" ht="15.75" x14ac:dyDescent="0.25">
      <c r="A10" s="15"/>
      <c r="B10" s="1">
        <v>4</v>
      </c>
      <c r="C10" s="5"/>
      <c r="D10" s="32">
        <v>8</v>
      </c>
      <c r="E10" s="31">
        <v>8</v>
      </c>
      <c r="F10" s="5"/>
      <c r="G10" s="31">
        <v>8</v>
      </c>
      <c r="H10" s="5">
        <v>0</v>
      </c>
      <c r="I10" s="5"/>
      <c r="J10" s="32">
        <v>8</v>
      </c>
      <c r="K10" s="31">
        <v>8</v>
      </c>
      <c r="L10" s="5"/>
      <c r="M10" s="41"/>
      <c r="N10" s="31">
        <v>8</v>
      </c>
      <c r="O10" s="42"/>
      <c r="P10" s="31"/>
      <c r="Q10" s="5"/>
    </row>
    <row r="11" spans="1:22" ht="15.75" x14ac:dyDescent="0.25">
      <c r="A11" s="15"/>
      <c r="B11" s="1">
        <v>5</v>
      </c>
      <c r="C11" s="42"/>
      <c r="D11" s="31">
        <v>8</v>
      </c>
      <c r="E11" s="5"/>
      <c r="F11" s="31">
        <v>8</v>
      </c>
      <c r="G11" s="31">
        <v>8</v>
      </c>
      <c r="H11" s="5"/>
      <c r="I11" s="5"/>
      <c r="J11" s="31">
        <v>8</v>
      </c>
      <c r="K11" s="31">
        <v>8</v>
      </c>
      <c r="L11" s="31">
        <v>8</v>
      </c>
      <c r="M11" s="31">
        <v>8</v>
      </c>
      <c r="N11" s="5"/>
      <c r="O11" s="32"/>
      <c r="P11" s="31"/>
      <c r="Q11" s="5"/>
    </row>
    <row r="12" spans="1:22" ht="15.75" x14ac:dyDescent="0.25">
      <c r="A12" s="15"/>
      <c r="B12" s="1">
        <v>6</v>
      </c>
      <c r="C12" s="32">
        <v>8</v>
      </c>
      <c r="D12" s="31">
        <v>8</v>
      </c>
      <c r="E12" s="5"/>
      <c r="F12" s="32">
        <v>8</v>
      </c>
      <c r="G12" s="31">
        <v>8</v>
      </c>
      <c r="H12" s="31">
        <v>8</v>
      </c>
      <c r="I12" s="31">
        <v>8</v>
      </c>
      <c r="J12" s="31">
        <v>8</v>
      </c>
      <c r="K12" s="5"/>
      <c r="L12" s="32">
        <v>8</v>
      </c>
      <c r="M12" s="31">
        <v>8</v>
      </c>
      <c r="N12" s="5"/>
      <c r="O12" s="31"/>
      <c r="P12" s="31"/>
      <c r="Q12" s="31"/>
      <c r="S12" s="49" t="s">
        <v>61</v>
      </c>
    </row>
    <row r="13" spans="1:22" ht="15.75" x14ac:dyDescent="0.25">
      <c r="A13" s="15"/>
      <c r="B13" s="1">
        <v>7</v>
      </c>
      <c r="C13" s="31">
        <v>8</v>
      </c>
      <c r="D13" s="31">
        <v>8</v>
      </c>
      <c r="E13" s="31">
        <v>8</v>
      </c>
      <c r="F13" s="31">
        <v>8</v>
      </c>
      <c r="G13" s="5"/>
      <c r="H13" s="32">
        <v>8</v>
      </c>
      <c r="I13" s="32">
        <v>8</v>
      </c>
      <c r="J13" s="42"/>
      <c r="K13" s="5"/>
      <c r="L13" s="31">
        <v>8</v>
      </c>
      <c r="M13" s="31">
        <v>8</v>
      </c>
      <c r="N13" s="31">
        <v>8</v>
      </c>
      <c r="O13" s="31"/>
      <c r="P13" s="5"/>
      <c r="Q13" s="32"/>
      <c r="T13" s="17" t="s">
        <v>39</v>
      </c>
    </row>
    <row r="14" spans="1:22" ht="15.75" x14ac:dyDescent="0.25">
      <c r="A14" s="15"/>
      <c r="B14" s="1">
        <v>8</v>
      </c>
      <c r="C14" s="31">
        <v>8</v>
      </c>
      <c r="D14" s="5"/>
      <c r="E14" s="32">
        <v>8</v>
      </c>
      <c r="F14" s="31">
        <v>8</v>
      </c>
      <c r="G14" s="5"/>
      <c r="H14" s="31">
        <v>8</v>
      </c>
      <c r="I14" s="31">
        <v>8</v>
      </c>
      <c r="J14" s="5"/>
      <c r="K14" s="31">
        <v>8</v>
      </c>
      <c r="L14" s="31">
        <v>8</v>
      </c>
      <c r="M14" s="5"/>
      <c r="N14" s="32">
        <v>8</v>
      </c>
      <c r="O14" s="31"/>
      <c r="P14" s="5"/>
      <c r="Q14" s="31"/>
      <c r="T14" s="17" t="s">
        <v>40</v>
      </c>
    </row>
    <row r="15" spans="1:22" ht="15.75" x14ac:dyDescent="0.25">
      <c r="A15" s="15"/>
      <c r="B15" s="1">
        <v>9</v>
      </c>
      <c r="C15" s="31">
        <v>8</v>
      </c>
      <c r="D15" s="5"/>
      <c r="E15" s="31">
        <v>8</v>
      </c>
      <c r="F15" s="31">
        <v>8</v>
      </c>
      <c r="G15" s="31">
        <v>8</v>
      </c>
      <c r="H15" s="31">
        <v>8</v>
      </c>
      <c r="I15" s="31">
        <v>8</v>
      </c>
      <c r="J15" s="5"/>
      <c r="K15" s="32">
        <v>8</v>
      </c>
      <c r="L15" s="31">
        <v>8</v>
      </c>
      <c r="M15" s="5"/>
      <c r="N15" s="31">
        <v>8</v>
      </c>
      <c r="O15" s="5"/>
      <c r="P15" s="31"/>
      <c r="Q15" s="31"/>
      <c r="T15" s="17" t="s">
        <v>41</v>
      </c>
    </row>
    <row r="16" spans="1:22" ht="15.75" x14ac:dyDescent="0.25">
      <c r="A16" s="14"/>
      <c r="B16" s="1">
        <v>10</v>
      </c>
      <c r="C16" s="5"/>
      <c r="D16" s="31">
        <v>8</v>
      </c>
      <c r="E16" s="31">
        <v>8</v>
      </c>
      <c r="F16" s="5"/>
      <c r="G16" s="32">
        <v>8</v>
      </c>
      <c r="H16" s="31">
        <v>8</v>
      </c>
      <c r="I16" s="31">
        <v>8</v>
      </c>
      <c r="J16" s="31">
        <v>8</v>
      </c>
      <c r="K16" s="31">
        <v>8</v>
      </c>
      <c r="L16" s="5"/>
      <c r="M16" s="31">
        <v>8</v>
      </c>
      <c r="N16" s="31">
        <v>8</v>
      </c>
      <c r="O16" s="5"/>
      <c r="P16" s="32"/>
      <c r="Q16" s="31"/>
      <c r="T16" s="17" t="s">
        <v>42</v>
      </c>
    </row>
    <row r="17" spans="1:20" ht="15.75" x14ac:dyDescent="0.25">
      <c r="A17" s="14"/>
      <c r="B17" s="1">
        <v>11</v>
      </c>
      <c r="C17" s="5"/>
      <c r="D17" s="32">
        <v>8</v>
      </c>
      <c r="E17" s="31">
        <v>8</v>
      </c>
      <c r="F17" s="5"/>
      <c r="G17" s="31">
        <v>8</v>
      </c>
      <c r="H17" s="5"/>
      <c r="I17" s="5"/>
      <c r="J17" s="32">
        <v>8</v>
      </c>
      <c r="K17" s="31">
        <v>8</v>
      </c>
      <c r="L17" s="5"/>
      <c r="M17" s="32">
        <v>8</v>
      </c>
      <c r="N17" s="31">
        <v>8</v>
      </c>
      <c r="O17" s="31"/>
      <c r="P17" s="31"/>
      <c r="Q17" s="5"/>
      <c r="T17" s="17" t="s">
        <v>43</v>
      </c>
    </row>
    <row r="18" spans="1:20" ht="15.75" x14ac:dyDescent="0.25">
      <c r="A18" s="14"/>
      <c r="B18" s="1">
        <v>12</v>
      </c>
      <c r="C18" s="31">
        <v>8</v>
      </c>
      <c r="D18" s="31">
        <v>8</v>
      </c>
      <c r="E18" s="5"/>
      <c r="F18" s="31">
        <v>8</v>
      </c>
      <c r="G18" s="31">
        <v>8</v>
      </c>
      <c r="H18" s="5"/>
      <c r="I18" s="5"/>
      <c r="J18" s="31">
        <v>8</v>
      </c>
      <c r="K18" s="31">
        <v>8</v>
      </c>
      <c r="L18" s="31">
        <v>8</v>
      </c>
      <c r="M18" s="31">
        <v>8</v>
      </c>
      <c r="N18" s="5"/>
      <c r="O18" s="32"/>
      <c r="P18" s="31"/>
      <c r="Q18" s="5"/>
      <c r="T18" s="17" t="s">
        <v>44</v>
      </c>
    </row>
    <row r="19" spans="1:20" ht="15.75" x14ac:dyDescent="0.25">
      <c r="A19" s="14"/>
      <c r="B19" s="1">
        <v>13</v>
      </c>
      <c r="C19" s="32">
        <v>8</v>
      </c>
      <c r="D19" s="31">
        <v>8</v>
      </c>
      <c r="E19" s="5"/>
      <c r="F19" s="32">
        <v>8</v>
      </c>
      <c r="G19" s="31">
        <v>8</v>
      </c>
      <c r="H19" s="31">
        <v>8</v>
      </c>
      <c r="I19" s="31">
        <v>8</v>
      </c>
      <c r="J19" s="31">
        <v>8</v>
      </c>
      <c r="K19" s="5"/>
      <c r="L19" s="32">
        <v>8</v>
      </c>
      <c r="M19" s="31">
        <v>8</v>
      </c>
      <c r="N19" s="5"/>
      <c r="O19" s="31"/>
      <c r="P19" s="31"/>
      <c r="Q19" s="31"/>
      <c r="T19" s="17" t="s">
        <v>45</v>
      </c>
    </row>
    <row r="20" spans="1:20" ht="15.75" x14ac:dyDescent="0.25">
      <c r="A20" s="14"/>
      <c r="B20" s="1">
        <v>14</v>
      </c>
      <c r="C20" s="31">
        <v>8</v>
      </c>
      <c r="D20" s="31">
        <v>8</v>
      </c>
      <c r="E20" s="31">
        <v>8</v>
      </c>
      <c r="F20" s="31">
        <v>8</v>
      </c>
      <c r="G20" s="5"/>
      <c r="H20" s="32">
        <v>8</v>
      </c>
      <c r="I20" s="32">
        <v>8</v>
      </c>
      <c r="J20" s="31">
        <v>8</v>
      </c>
      <c r="K20" s="5"/>
      <c r="L20" s="31">
        <v>8</v>
      </c>
      <c r="M20" s="31">
        <v>8</v>
      </c>
      <c r="N20" s="31">
        <v>8</v>
      </c>
      <c r="O20" s="31"/>
      <c r="P20" s="5"/>
      <c r="Q20" s="32"/>
      <c r="T20" s="17" t="s">
        <v>46</v>
      </c>
    </row>
    <row r="21" spans="1:20" ht="15.75" x14ac:dyDescent="0.25">
      <c r="A21" s="14"/>
      <c r="B21" s="1">
        <v>15</v>
      </c>
      <c r="C21" s="31">
        <v>8</v>
      </c>
      <c r="D21" s="5"/>
      <c r="E21" s="32">
        <v>8</v>
      </c>
      <c r="F21" s="31">
        <v>8</v>
      </c>
      <c r="G21" s="5"/>
      <c r="H21" s="31">
        <v>8</v>
      </c>
      <c r="I21" s="31">
        <v>8</v>
      </c>
      <c r="J21" s="5"/>
      <c r="K21" s="31">
        <v>8</v>
      </c>
      <c r="L21" s="31">
        <v>8</v>
      </c>
      <c r="M21" s="5"/>
      <c r="N21" s="32">
        <v>8</v>
      </c>
      <c r="O21" s="35"/>
      <c r="P21" s="5"/>
      <c r="Q21" s="31"/>
      <c r="T21" s="17" t="s">
        <v>47</v>
      </c>
    </row>
    <row r="22" spans="1:20" ht="15.75" x14ac:dyDescent="0.25">
      <c r="A22" s="14"/>
      <c r="B22" s="1">
        <v>16</v>
      </c>
      <c r="C22" s="31">
        <v>8</v>
      </c>
      <c r="D22" s="5"/>
      <c r="E22" s="31">
        <v>8</v>
      </c>
      <c r="F22" s="31">
        <v>8</v>
      </c>
      <c r="G22" s="31">
        <v>8</v>
      </c>
      <c r="H22" s="31">
        <v>8</v>
      </c>
      <c r="I22" s="31">
        <v>8</v>
      </c>
      <c r="J22" s="5"/>
      <c r="K22" s="32">
        <v>8</v>
      </c>
      <c r="L22" s="31">
        <v>8</v>
      </c>
      <c r="M22" s="5"/>
      <c r="N22" s="31">
        <v>8</v>
      </c>
      <c r="O22" s="5"/>
      <c r="P22" s="31"/>
      <c r="Q22" s="31"/>
      <c r="T22" s="17" t="s">
        <v>48</v>
      </c>
    </row>
    <row r="23" spans="1:20" ht="15.75" x14ac:dyDescent="0.25">
      <c r="A23" s="14"/>
      <c r="B23" s="1">
        <v>17</v>
      </c>
      <c r="C23" s="5"/>
      <c r="D23" s="31">
        <v>8</v>
      </c>
      <c r="E23" s="31">
        <v>8</v>
      </c>
      <c r="F23" s="5"/>
      <c r="G23" s="32">
        <v>8</v>
      </c>
      <c r="H23" s="31">
        <v>8</v>
      </c>
      <c r="I23" s="31">
        <v>8</v>
      </c>
      <c r="J23" s="31">
        <v>8</v>
      </c>
      <c r="K23" s="31">
        <v>8</v>
      </c>
      <c r="L23" s="5"/>
      <c r="M23" s="31">
        <v>8</v>
      </c>
      <c r="N23" s="31">
        <v>8</v>
      </c>
      <c r="O23" s="5"/>
      <c r="P23" s="32"/>
      <c r="Q23" s="35"/>
    </row>
    <row r="24" spans="1:20" ht="15.75" x14ac:dyDescent="0.25">
      <c r="A24" s="14"/>
      <c r="B24" s="1">
        <v>18</v>
      </c>
      <c r="C24" s="5"/>
      <c r="D24" s="32">
        <v>8</v>
      </c>
      <c r="E24" s="31">
        <v>8</v>
      </c>
      <c r="F24" s="5"/>
      <c r="G24" s="31">
        <v>8</v>
      </c>
      <c r="H24" s="5"/>
      <c r="I24" s="5"/>
      <c r="J24" s="32">
        <v>8</v>
      </c>
      <c r="K24" s="31">
        <v>8</v>
      </c>
      <c r="L24" s="5"/>
      <c r="M24" s="32">
        <v>8</v>
      </c>
      <c r="N24" s="31">
        <v>8</v>
      </c>
      <c r="O24" s="35"/>
      <c r="P24" s="31"/>
      <c r="Q24" s="5"/>
    </row>
    <row r="25" spans="1:20" ht="15.75" x14ac:dyDescent="0.25">
      <c r="A25" s="14"/>
      <c r="B25" s="1">
        <v>19</v>
      </c>
      <c r="C25" s="31">
        <v>8</v>
      </c>
      <c r="D25" s="31">
        <v>8</v>
      </c>
      <c r="E25" s="5"/>
      <c r="F25" s="35">
        <v>8</v>
      </c>
      <c r="G25" s="31">
        <v>8</v>
      </c>
      <c r="H25" s="5"/>
      <c r="I25" s="5"/>
      <c r="J25" s="31">
        <v>8</v>
      </c>
      <c r="K25" s="31">
        <v>8</v>
      </c>
      <c r="L25" s="31">
        <v>8</v>
      </c>
      <c r="M25" s="31">
        <v>8</v>
      </c>
      <c r="N25" s="5"/>
      <c r="O25" s="37"/>
      <c r="P25" s="31"/>
      <c r="Q25" s="5"/>
    </row>
    <row r="26" spans="1:20" ht="15.75" x14ac:dyDescent="0.25">
      <c r="A26" s="14"/>
      <c r="B26" s="1">
        <v>20</v>
      </c>
      <c r="C26" s="32">
        <v>8</v>
      </c>
      <c r="D26" s="31">
        <v>8</v>
      </c>
      <c r="E26" s="5"/>
      <c r="F26" s="37">
        <v>8</v>
      </c>
      <c r="G26" s="31">
        <v>8</v>
      </c>
      <c r="H26" s="31">
        <v>8</v>
      </c>
      <c r="I26" s="31">
        <v>8</v>
      </c>
      <c r="J26" s="31">
        <v>8</v>
      </c>
      <c r="K26" s="5"/>
      <c r="L26" s="32">
        <v>8</v>
      </c>
      <c r="M26" s="31">
        <v>8</v>
      </c>
      <c r="N26" s="5"/>
      <c r="O26" s="35"/>
      <c r="P26" s="31"/>
      <c r="Q26" s="35"/>
    </row>
    <row r="27" spans="1:20" ht="15.75" x14ac:dyDescent="0.25">
      <c r="A27" s="14"/>
      <c r="B27" s="1">
        <v>21</v>
      </c>
      <c r="C27" s="31">
        <v>8</v>
      </c>
      <c r="D27" s="31">
        <v>8</v>
      </c>
      <c r="E27" s="35">
        <v>8</v>
      </c>
      <c r="F27" s="35">
        <v>8</v>
      </c>
      <c r="G27" s="5"/>
      <c r="H27" s="32">
        <v>8</v>
      </c>
      <c r="I27" s="32">
        <v>8</v>
      </c>
      <c r="J27" s="31">
        <v>8</v>
      </c>
      <c r="K27" s="5"/>
      <c r="L27" s="31">
        <v>8</v>
      </c>
      <c r="M27" s="31">
        <v>8</v>
      </c>
      <c r="N27" s="31">
        <v>8</v>
      </c>
      <c r="O27" s="35"/>
      <c r="P27" s="5"/>
      <c r="Q27" s="37"/>
    </row>
    <row r="28" spans="1:20" ht="15.75" x14ac:dyDescent="0.25">
      <c r="A28" s="14"/>
      <c r="B28" s="1">
        <v>22</v>
      </c>
      <c r="C28" s="31">
        <v>8</v>
      </c>
      <c r="D28" s="5"/>
      <c r="E28" s="37">
        <v>8</v>
      </c>
      <c r="F28" s="35">
        <v>8</v>
      </c>
      <c r="G28" s="5"/>
      <c r="H28" s="31">
        <v>8</v>
      </c>
      <c r="I28" s="31">
        <v>8</v>
      </c>
      <c r="J28" s="5"/>
      <c r="K28" s="31">
        <v>8</v>
      </c>
      <c r="L28" s="31">
        <v>8</v>
      </c>
      <c r="M28" s="5"/>
      <c r="N28" s="32">
        <v>8</v>
      </c>
      <c r="O28" s="35"/>
      <c r="P28" s="5"/>
      <c r="Q28" s="35"/>
    </row>
    <row r="29" spans="1:20" ht="15.75" x14ac:dyDescent="0.25">
      <c r="A29" s="14"/>
      <c r="B29" s="1">
        <v>23</v>
      </c>
      <c r="C29" s="31">
        <v>8</v>
      </c>
      <c r="D29" s="5"/>
      <c r="E29" s="35">
        <v>8</v>
      </c>
      <c r="F29" s="9"/>
      <c r="G29" s="31">
        <v>8</v>
      </c>
      <c r="H29" s="31">
        <v>8</v>
      </c>
      <c r="I29" s="31">
        <v>8</v>
      </c>
      <c r="J29" s="5"/>
      <c r="K29" s="32">
        <v>8</v>
      </c>
      <c r="L29" s="31">
        <v>8</v>
      </c>
      <c r="M29" s="5"/>
      <c r="N29" s="31">
        <v>8</v>
      </c>
      <c r="O29" s="5"/>
      <c r="P29" s="31"/>
      <c r="Q29" s="42"/>
    </row>
    <row r="30" spans="1:20" ht="15.75" x14ac:dyDescent="0.25">
      <c r="A30" s="14"/>
      <c r="B30" s="1">
        <v>24</v>
      </c>
      <c r="C30" s="5"/>
      <c r="D30" s="31">
        <v>8</v>
      </c>
      <c r="E30" s="9"/>
      <c r="F30" s="5"/>
      <c r="G30" s="32">
        <v>8</v>
      </c>
      <c r="H30" s="31">
        <v>8</v>
      </c>
      <c r="I30" s="31">
        <v>8</v>
      </c>
      <c r="J30" s="31">
        <v>8</v>
      </c>
      <c r="K30" s="31">
        <v>8</v>
      </c>
      <c r="L30" s="5"/>
      <c r="M30" s="31">
        <v>8</v>
      </c>
      <c r="N30" s="31">
        <v>8</v>
      </c>
      <c r="O30" s="5"/>
      <c r="P30" s="32"/>
      <c r="Q30" s="42"/>
    </row>
    <row r="31" spans="1:20" ht="15.75" x14ac:dyDescent="0.25">
      <c r="A31" s="14"/>
      <c r="B31" s="1">
        <v>25</v>
      </c>
      <c r="C31" s="5"/>
      <c r="D31" s="32">
        <v>8</v>
      </c>
      <c r="E31" s="9"/>
      <c r="F31" s="5"/>
      <c r="G31" s="31">
        <v>8</v>
      </c>
      <c r="H31" s="5"/>
      <c r="I31" s="5"/>
      <c r="J31" s="32">
        <v>8</v>
      </c>
      <c r="K31" s="31">
        <v>8</v>
      </c>
      <c r="L31" s="5"/>
      <c r="M31" s="32">
        <v>8</v>
      </c>
      <c r="N31" s="31">
        <v>8</v>
      </c>
      <c r="O31" s="35"/>
      <c r="P31" s="31"/>
      <c r="Q31" s="5"/>
    </row>
    <row r="32" spans="1:20" ht="15.75" x14ac:dyDescent="0.25">
      <c r="A32" s="15"/>
      <c r="B32" s="1">
        <v>26</v>
      </c>
      <c r="C32" s="31">
        <v>8</v>
      </c>
      <c r="D32" s="31">
        <v>8</v>
      </c>
      <c r="E32" s="5"/>
      <c r="F32" s="40"/>
      <c r="G32" s="31">
        <v>8</v>
      </c>
      <c r="H32" s="5"/>
      <c r="I32" s="5"/>
      <c r="J32" s="31">
        <v>8</v>
      </c>
      <c r="K32" s="31">
        <v>8</v>
      </c>
      <c r="L32" s="31">
        <v>8</v>
      </c>
      <c r="M32" s="31">
        <v>8</v>
      </c>
      <c r="N32" s="5"/>
      <c r="O32" s="37"/>
      <c r="P32" s="31"/>
      <c r="Q32" s="5"/>
    </row>
    <row r="33" spans="1:17" ht="15.75" x14ac:dyDescent="0.25">
      <c r="A33" s="15"/>
      <c r="B33" s="1">
        <v>27</v>
      </c>
      <c r="C33" s="32">
        <v>8</v>
      </c>
      <c r="D33" s="31">
        <v>8</v>
      </c>
      <c r="E33" s="5"/>
      <c r="F33" s="40"/>
      <c r="G33" s="31">
        <v>8</v>
      </c>
      <c r="H33" s="36">
        <v>8</v>
      </c>
      <c r="I33" s="31">
        <v>8</v>
      </c>
      <c r="J33" s="31">
        <v>8</v>
      </c>
      <c r="K33" s="5"/>
      <c r="L33" s="32">
        <v>8</v>
      </c>
      <c r="M33" s="31">
        <v>8</v>
      </c>
      <c r="N33" s="5"/>
      <c r="O33" s="35"/>
      <c r="P33" s="31"/>
      <c r="Q33" s="36"/>
    </row>
    <row r="34" spans="1:17" ht="15.75" x14ac:dyDescent="0.25">
      <c r="A34" s="15"/>
      <c r="B34" s="1">
        <v>28</v>
      </c>
      <c r="C34" s="31">
        <v>8</v>
      </c>
      <c r="D34" s="31">
        <v>8</v>
      </c>
      <c r="E34" s="36">
        <v>8</v>
      </c>
      <c r="F34" s="40"/>
      <c r="G34" s="5"/>
      <c r="H34" s="36">
        <v>8</v>
      </c>
      <c r="I34" s="32">
        <v>8</v>
      </c>
      <c r="J34" s="31">
        <v>8</v>
      </c>
      <c r="K34" s="5"/>
      <c r="L34" s="31">
        <v>8</v>
      </c>
      <c r="M34" s="31">
        <v>8</v>
      </c>
      <c r="N34" s="36">
        <v>8</v>
      </c>
      <c r="O34" s="35"/>
      <c r="P34" s="5"/>
      <c r="Q34" s="36"/>
    </row>
    <row r="35" spans="1:17" ht="15.75" x14ac:dyDescent="0.25">
      <c r="A35" s="15"/>
      <c r="B35" s="1">
        <v>29</v>
      </c>
      <c r="C35" s="31">
        <v>8</v>
      </c>
      <c r="D35" s="5"/>
      <c r="E35" s="36">
        <v>8</v>
      </c>
      <c r="F35" s="36">
        <v>8</v>
      </c>
      <c r="G35" s="5"/>
      <c r="H35" s="7"/>
      <c r="I35" s="31">
        <v>8</v>
      </c>
      <c r="J35" s="5"/>
      <c r="K35" s="9"/>
      <c r="L35" s="31">
        <v>8</v>
      </c>
      <c r="M35" s="5"/>
      <c r="N35" s="36">
        <v>8</v>
      </c>
      <c r="O35" s="35"/>
      <c r="P35" s="5"/>
      <c r="Q35" s="36"/>
    </row>
    <row r="36" spans="1:17" ht="15.75" x14ac:dyDescent="0.25">
      <c r="A36" s="15"/>
      <c r="B36" s="1">
        <v>30</v>
      </c>
      <c r="C36" s="31">
        <v>8</v>
      </c>
      <c r="D36" s="5"/>
      <c r="E36" s="36">
        <v>8</v>
      </c>
      <c r="F36" s="36">
        <v>8</v>
      </c>
      <c r="G36" s="36">
        <v>8</v>
      </c>
      <c r="H36" s="33"/>
      <c r="I36" s="31">
        <v>8</v>
      </c>
      <c r="J36" s="5"/>
      <c r="K36" s="32">
        <v>8</v>
      </c>
      <c r="L36" s="31">
        <v>8</v>
      </c>
      <c r="M36" s="5"/>
      <c r="N36" s="36">
        <v>8</v>
      </c>
      <c r="O36" s="5"/>
      <c r="P36" s="31"/>
      <c r="Q36" s="35"/>
    </row>
    <row r="37" spans="1:17" ht="16.5" thickBot="1" x14ac:dyDescent="0.3">
      <c r="A37" s="15"/>
      <c r="B37" s="1">
        <v>31</v>
      </c>
      <c r="C37" s="6"/>
      <c r="D37" s="36">
        <v>8</v>
      </c>
      <c r="E37" s="7"/>
      <c r="F37" s="39"/>
      <c r="G37" s="36">
        <v>8</v>
      </c>
      <c r="H37" s="34"/>
      <c r="I37" s="31">
        <v>8</v>
      </c>
      <c r="J37" s="7"/>
      <c r="K37" s="31">
        <v>8</v>
      </c>
      <c r="L37" s="3"/>
      <c r="M37" s="36"/>
      <c r="N37" s="36">
        <v>8</v>
      </c>
      <c r="O37" s="2"/>
      <c r="P37" s="31"/>
      <c r="Q37" s="2"/>
    </row>
    <row r="38" spans="1:17" x14ac:dyDescent="0.25">
      <c r="C38" s="4">
        <f t="shared" ref="C38:K38" si="0">SUM(C7:C37)</f>
        <v>168</v>
      </c>
      <c r="D38" s="4">
        <f t="shared" si="0"/>
        <v>168</v>
      </c>
      <c r="E38" s="4">
        <f t="shared" si="0"/>
        <v>160</v>
      </c>
      <c r="F38" s="4">
        <f t="shared" si="0"/>
        <v>144</v>
      </c>
      <c r="G38" s="4">
        <f t="shared" si="0"/>
        <v>168</v>
      </c>
      <c r="H38" s="4">
        <f>SUM(H7:H34)</f>
        <v>160</v>
      </c>
      <c r="I38" s="4">
        <f t="shared" si="0"/>
        <v>184</v>
      </c>
      <c r="J38" s="4">
        <f>SUM(J7:J36)</f>
        <v>152</v>
      </c>
      <c r="K38" s="4">
        <f t="shared" si="0"/>
        <v>176</v>
      </c>
      <c r="L38" s="4">
        <f>SUM(L7:L36)</f>
        <v>176</v>
      </c>
      <c r="M38" s="4">
        <f t="shared" ref="M38:N38" si="1">SUM(M7:M37)</f>
        <v>152</v>
      </c>
      <c r="N38" s="4">
        <f>SUM(N7:N37)</f>
        <v>184</v>
      </c>
      <c r="O38" s="4">
        <f t="shared" ref="O38:Q38" si="2">SUM(O7:O37)</f>
        <v>0</v>
      </c>
      <c r="P38" s="4">
        <f t="shared" si="2"/>
        <v>0</v>
      </c>
      <c r="Q38" s="4">
        <f t="shared" si="2"/>
        <v>0</v>
      </c>
    </row>
    <row r="40" spans="1:17" x14ac:dyDescent="0.25">
      <c r="C40">
        <f>G1</f>
        <v>1700</v>
      </c>
      <c r="D40" s="17" t="s">
        <v>25</v>
      </c>
    </row>
    <row r="41" spans="1:17" ht="14.45" customHeight="1" x14ac:dyDescent="0.25">
      <c r="C41" s="4">
        <f xml:space="preserve"> SUM(C38,D38,E38,F38,G38,H38,I38,J38,K38,L38,M38,N38,O38,P38,Q38)</f>
        <v>1992</v>
      </c>
      <c r="D41" s="17" t="s">
        <v>26</v>
      </c>
      <c r="G41" s="13"/>
      <c r="H41" s="13"/>
      <c r="I41" s="13"/>
      <c r="J41" s="13"/>
      <c r="K41" s="13"/>
      <c r="L41" s="13"/>
    </row>
    <row r="42" spans="1:17" x14ac:dyDescent="0.25">
      <c r="C42">
        <f>G1-C41</f>
        <v>-292</v>
      </c>
      <c r="D42" s="17" t="s">
        <v>27</v>
      </c>
      <c r="F42">
        <f>C42/8</f>
        <v>-36.5</v>
      </c>
      <c r="G42" s="13"/>
      <c r="H42" s="13"/>
      <c r="I42" s="13"/>
      <c r="J42" s="13"/>
      <c r="K42" s="13"/>
      <c r="L42" s="13"/>
    </row>
    <row r="43" spans="1:17" x14ac:dyDescent="0.25">
      <c r="C43" s="16">
        <f>AVERAGE(K38:N38)</f>
        <v>172</v>
      </c>
      <c r="D43" s="17" t="s">
        <v>28</v>
      </c>
      <c r="G43" s="13"/>
      <c r="H43" s="13"/>
      <c r="I43" s="13"/>
      <c r="J43" s="13"/>
      <c r="K43" s="13"/>
      <c r="L43" s="13"/>
    </row>
    <row r="44" spans="1:17" x14ac:dyDescent="0.25">
      <c r="C44" s="16"/>
      <c r="D44" s="17"/>
      <c r="G44" s="13"/>
      <c r="H44" s="13"/>
      <c r="I44" s="13"/>
      <c r="J44" s="13"/>
      <c r="K44" s="13"/>
      <c r="L44" s="13"/>
    </row>
    <row r="45" spans="1:17" x14ac:dyDescent="0.25">
      <c r="G45" s="13"/>
      <c r="H45" s="13"/>
      <c r="I45" s="13"/>
      <c r="J45" s="13"/>
      <c r="K45" s="13"/>
      <c r="L45" s="13"/>
    </row>
    <row r="46" spans="1:17" x14ac:dyDescent="0.25">
      <c r="G46" s="13"/>
      <c r="H46" s="13"/>
      <c r="I46" s="13"/>
      <c r="J46" s="13"/>
      <c r="K46" s="13"/>
      <c r="L46" s="13"/>
    </row>
    <row r="47" spans="1:17" x14ac:dyDescent="0.25">
      <c r="G47" s="13"/>
      <c r="H47" s="13"/>
      <c r="I47" s="13"/>
      <c r="J47" s="13"/>
      <c r="K47" s="13"/>
      <c r="L47" s="13"/>
    </row>
    <row r="48" spans="1:17" x14ac:dyDescent="0.25">
      <c r="G48" s="13"/>
      <c r="H48" s="13"/>
      <c r="I48" s="13"/>
      <c r="J48" s="13"/>
      <c r="K48" s="13"/>
      <c r="L48" s="13"/>
    </row>
    <row r="49" spans="3:12" x14ac:dyDescent="0.25">
      <c r="G49" s="13"/>
      <c r="H49" s="13"/>
      <c r="I49" s="13"/>
      <c r="J49" s="13"/>
      <c r="K49" s="13"/>
      <c r="L49" s="13"/>
    </row>
    <row r="50" spans="3:12" x14ac:dyDescent="0.25">
      <c r="G50" s="13"/>
      <c r="H50" s="13"/>
      <c r="I50" s="13"/>
      <c r="J50" s="13"/>
      <c r="K50" s="13"/>
      <c r="L50" s="13"/>
    </row>
    <row r="52" spans="3:12" x14ac:dyDescent="0.25">
      <c r="C52" s="13"/>
      <c r="D52" s="13"/>
      <c r="E52" s="13"/>
      <c r="F52" s="13"/>
      <c r="G52" s="13"/>
      <c r="H52" s="13"/>
    </row>
    <row r="53" spans="3:12" x14ac:dyDescent="0.25">
      <c r="C53" s="13"/>
      <c r="D53" s="13"/>
      <c r="E53" s="13"/>
      <c r="F53" s="13"/>
      <c r="G53" s="13"/>
      <c r="H53" s="13"/>
    </row>
    <row r="54" spans="3:12" x14ac:dyDescent="0.25">
      <c r="C54" s="13"/>
      <c r="D54" s="13"/>
      <c r="E54" s="13"/>
      <c r="F54" s="13"/>
      <c r="G54" s="13"/>
      <c r="H54" s="13"/>
    </row>
    <row r="55" spans="3:12" x14ac:dyDescent="0.25">
      <c r="C55" s="13"/>
      <c r="D55" s="13"/>
      <c r="E55" s="13"/>
      <c r="F55" s="13"/>
      <c r="G55" s="13"/>
      <c r="H55" s="13"/>
    </row>
    <row r="56" spans="3:12" x14ac:dyDescent="0.25">
      <c r="C56" s="13"/>
      <c r="D56" s="13"/>
      <c r="E56" s="13"/>
      <c r="F56" s="13"/>
      <c r="G56" s="13"/>
      <c r="H56" s="13"/>
    </row>
    <row r="57" spans="3:12" x14ac:dyDescent="0.25">
      <c r="C57" s="13"/>
      <c r="D57" s="13"/>
      <c r="E57" s="13"/>
      <c r="F57" s="13"/>
      <c r="G57" s="13"/>
      <c r="H57" s="13"/>
    </row>
    <row r="58" spans="3:12" x14ac:dyDescent="0.25">
      <c r="C58" s="13"/>
      <c r="D58" s="13"/>
      <c r="E58" s="13"/>
      <c r="F58" s="13"/>
      <c r="G58" s="13"/>
      <c r="H58" s="13"/>
    </row>
    <row r="59" spans="3:12" x14ac:dyDescent="0.25">
      <c r="C59" s="13"/>
      <c r="D59" s="13"/>
      <c r="E59" s="13"/>
      <c r="F59" s="13"/>
      <c r="G59" s="13"/>
      <c r="H59" s="13"/>
    </row>
    <row r="60" spans="3:12" x14ac:dyDescent="0.25">
      <c r="C60" s="13"/>
      <c r="D60" s="13"/>
      <c r="E60" s="13"/>
      <c r="F60" s="13"/>
      <c r="G60" s="13"/>
      <c r="H60" s="13"/>
    </row>
    <row r="61" spans="3:12" x14ac:dyDescent="0.25">
      <c r="C61" s="13"/>
      <c r="D61" s="13"/>
      <c r="E61" s="13"/>
      <c r="F61" s="13"/>
      <c r="G61" s="13"/>
      <c r="H61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43528-7798-42CF-A486-EB0EFA3C85E7}">
  <dimension ref="A1:V61"/>
  <sheetViews>
    <sheetView tabSelected="1" topLeftCell="B1" workbookViewId="0">
      <selection activeCell="H42" sqref="H42"/>
    </sheetView>
  </sheetViews>
  <sheetFormatPr defaultRowHeight="15" x14ac:dyDescent="0.25"/>
  <cols>
    <col min="1" max="1" width="0" hidden="1" customWidth="1"/>
    <col min="3" max="3" width="11.42578125" customWidth="1"/>
    <col min="4" max="4" width="10" bestFit="1" customWidth="1"/>
    <col min="5" max="5" width="10.42578125" customWidth="1"/>
    <col min="6" max="6" width="10.7109375" bestFit="1" customWidth="1"/>
    <col min="7" max="9" width="10" customWidth="1"/>
    <col min="10" max="10" width="11.28515625" customWidth="1"/>
    <col min="11" max="12" width="10" customWidth="1"/>
    <col min="13" max="13" width="10.42578125" customWidth="1"/>
    <col min="14" max="17" width="10" customWidth="1"/>
    <col min="18" max="19" width="9.140625" customWidth="1"/>
  </cols>
  <sheetData>
    <row r="1" spans="1:22" x14ac:dyDescent="0.25">
      <c r="D1" s="17" t="s">
        <v>0</v>
      </c>
      <c r="F1" s="17" t="s">
        <v>1</v>
      </c>
      <c r="G1" s="17">
        <v>1200</v>
      </c>
      <c r="J1" s="10" t="s">
        <v>2</v>
      </c>
      <c r="K1" s="38"/>
      <c r="L1" s="38"/>
    </row>
    <row r="2" spans="1:22" x14ac:dyDescent="0.25">
      <c r="D2" s="17" t="s">
        <v>3</v>
      </c>
      <c r="E2" s="22"/>
      <c r="F2" s="22"/>
      <c r="J2" s="11" t="s">
        <v>4</v>
      </c>
      <c r="K2" s="38"/>
      <c r="L2" s="38"/>
    </row>
    <row r="3" spans="1:22" x14ac:dyDescent="0.25">
      <c r="J3" s="12" t="s">
        <v>5</v>
      </c>
      <c r="S3" s="20" t="s">
        <v>6</v>
      </c>
      <c r="T3" s="19"/>
      <c r="U3" s="19"/>
      <c r="V3" s="19"/>
    </row>
    <row r="4" spans="1:22" x14ac:dyDescent="0.25">
      <c r="S4" t="s">
        <v>7</v>
      </c>
    </row>
    <row r="5" spans="1:22" x14ac:dyDescent="0.25">
      <c r="C5" s="18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 t="s">
        <v>14</v>
      </c>
      <c r="J5" s="18" t="s">
        <v>15</v>
      </c>
      <c r="K5" s="18" t="s">
        <v>16</v>
      </c>
      <c r="L5" s="18" t="s">
        <v>17</v>
      </c>
      <c r="M5" s="18" t="s">
        <v>18</v>
      </c>
      <c r="N5" s="18" t="s">
        <v>19</v>
      </c>
      <c r="O5" s="18" t="s">
        <v>8</v>
      </c>
      <c r="P5" s="18" t="s">
        <v>9</v>
      </c>
      <c r="Q5" s="18" t="s">
        <v>10</v>
      </c>
      <c r="S5" s="21" t="s">
        <v>20</v>
      </c>
    </row>
    <row r="6" spans="1:22" s="8" customFormat="1" x14ac:dyDescent="0.25">
      <c r="S6" s="21" t="s">
        <v>21</v>
      </c>
    </row>
    <row r="7" spans="1:22" ht="15.75" x14ac:dyDescent="0.25">
      <c r="A7" s="15"/>
      <c r="B7" s="1">
        <v>1</v>
      </c>
      <c r="C7" s="31"/>
      <c r="D7" s="5"/>
      <c r="E7" s="32"/>
      <c r="F7" s="31">
        <v>8</v>
      </c>
      <c r="G7" s="5"/>
      <c r="H7" s="31">
        <v>8</v>
      </c>
      <c r="I7" s="31">
        <v>8</v>
      </c>
      <c r="J7" s="5"/>
      <c r="K7" s="31">
        <v>8</v>
      </c>
      <c r="L7" s="31">
        <v>8</v>
      </c>
      <c r="M7" s="5"/>
      <c r="N7" s="32"/>
      <c r="O7" s="31"/>
      <c r="P7" s="5"/>
      <c r="Q7" s="31"/>
      <c r="S7" t="s">
        <v>22</v>
      </c>
    </row>
    <row r="8" spans="1:22" ht="15.75" x14ac:dyDescent="0.25">
      <c r="A8" s="15"/>
      <c r="B8" s="1">
        <v>2</v>
      </c>
      <c r="C8" s="31"/>
      <c r="D8" s="5"/>
      <c r="E8" s="31"/>
      <c r="F8" s="31">
        <v>8</v>
      </c>
      <c r="G8" s="9"/>
      <c r="H8" s="31">
        <v>8</v>
      </c>
      <c r="I8" s="31">
        <v>8</v>
      </c>
      <c r="J8" s="5"/>
      <c r="K8" s="32">
        <v>8</v>
      </c>
      <c r="L8" s="31">
        <v>8</v>
      </c>
      <c r="M8" s="5"/>
      <c r="N8" s="31"/>
      <c r="O8" s="5"/>
      <c r="P8" s="31"/>
      <c r="Q8" s="31"/>
      <c r="S8" t="s">
        <v>23</v>
      </c>
    </row>
    <row r="9" spans="1:22" ht="15.75" x14ac:dyDescent="0.25">
      <c r="A9" s="15"/>
      <c r="B9" s="1">
        <v>3</v>
      </c>
      <c r="C9" s="5"/>
      <c r="D9" s="31"/>
      <c r="E9" s="31"/>
      <c r="F9" s="5"/>
      <c r="G9" s="32">
        <v>8</v>
      </c>
      <c r="H9" s="31">
        <v>8</v>
      </c>
      <c r="I9" s="31">
        <v>8</v>
      </c>
      <c r="J9" s="31">
        <v>8</v>
      </c>
      <c r="K9" s="31">
        <v>8</v>
      </c>
      <c r="L9" s="5"/>
      <c r="M9" s="31">
        <v>8</v>
      </c>
      <c r="N9" s="31"/>
      <c r="O9" s="5"/>
      <c r="P9" s="32"/>
      <c r="Q9" s="31"/>
      <c r="S9" t="s">
        <v>24</v>
      </c>
    </row>
    <row r="10" spans="1:22" ht="15.75" x14ac:dyDescent="0.25">
      <c r="A10" s="15"/>
      <c r="B10" s="1">
        <v>4</v>
      </c>
      <c r="C10" s="5"/>
      <c r="D10" s="32"/>
      <c r="E10" s="31"/>
      <c r="F10" s="5"/>
      <c r="G10" s="31">
        <v>8</v>
      </c>
      <c r="H10" s="5">
        <v>0</v>
      </c>
      <c r="I10" s="5"/>
      <c r="J10" s="32">
        <v>8</v>
      </c>
      <c r="K10" s="31">
        <v>8</v>
      </c>
      <c r="L10" s="5"/>
      <c r="M10" s="41"/>
      <c r="N10" s="31"/>
      <c r="O10" s="42"/>
      <c r="P10" s="31"/>
      <c r="Q10" s="5"/>
    </row>
    <row r="11" spans="1:22" ht="15.75" x14ac:dyDescent="0.25">
      <c r="A11" s="15"/>
      <c r="B11" s="1">
        <v>5</v>
      </c>
      <c r="C11" s="42"/>
      <c r="D11" s="31"/>
      <c r="E11" s="5"/>
      <c r="F11" s="31">
        <v>8</v>
      </c>
      <c r="G11" s="31">
        <v>8</v>
      </c>
      <c r="H11" s="5"/>
      <c r="I11" s="5"/>
      <c r="J11" s="31">
        <v>8</v>
      </c>
      <c r="K11" s="31">
        <v>8</v>
      </c>
      <c r="L11" s="31">
        <v>8</v>
      </c>
      <c r="M11" s="31">
        <v>8</v>
      </c>
      <c r="N11" s="5"/>
      <c r="O11" s="32"/>
      <c r="P11" s="31"/>
      <c r="Q11" s="5"/>
    </row>
    <row r="12" spans="1:22" ht="15.75" x14ac:dyDescent="0.25">
      <c r="A12" s="15"/>
      <c r="B12" s="1">
        <v>6</v>
      </c>
      <c r="C12" s="32"/>
      <c r="D12" s="31"/>
      <c r="E12" s="5"/>
      <c r="F12" s="32">
        <v>8</v>
      </c>
      <c r="G12" s="31">
        <v>8</v>
      </c>
      <c r="H12" s="31">
        <v>8</v>
      </c>
      <c r="I12" s="31">
        <v>8</v>
      </c>
      <c r="J12" s="31">
        <v>8</v>
      </c>
      <c r="K12" s="5"/>
      <c r="L12" s="32">
        <v>8</v>
      </c>
      <c r="M12" s="31">
        <v>8</v>
      </c>
      <c r="N12" s="5"/>
      <c r="O12" s="31"/>
      <c r="P12" s="31"/>
      <c r="Q12" s="31"/>
      <c r="S12" s="49" t="s">
        <v>61</v>
      </c>
    </row>
    <row r="13" spans="1:22" ht="15.75" x14ac:dyDescent="0.25">
      <c r="A13" s="15"/>
      <c r="B13" s="1">
        <v>7</v>
      </c>
      <c r="C13" s="31"/>
      <c r="D13" s="31"/>
      <c r="E13" s="31"/>
      <c r="F13" s="31">
        <v>8</v>
      </c>
      <c r="G13" s="5"/>
      <c r="H13" s="32">
        <v>8</v>
      </c>
      <c r="I13" s="32">
        <v>8</v>
      </c>
      <c r="J13" s="42"/>
      <c r="K13" s="5"/>
      <c r="L13" s="31">
        <v>8</v>
      </c>
      <c r="M13" s="31">
        <v>8</v>
      </c>
      <c r="N13" s="31"/>
      <c r="O13" s="31"/>
      <c r="P13" s="5"/>
      <c r="Q13" s="32"/>
      <c r="T13" s="17" t="s">
        <v>39</v>
      </c>
    </row>
    <row r="14" spans="1:22" ht="15.75" x14ac:dyDescent="0.25">
      <c r="A14" s="15"/>
      <c r="B14" s="1">
        <v>8</v>
      </c>
      <c r="C14" s="31"/>
      <c r="D14" s="5"/>
      <c r="E14" s="32"/>
      <c r="F14" s="31">
        <v>8</v>
      </c>
      <c r="G14" s="5"/>
      <c r="H14" s="31">
        <v>8</v>
      </c>
      <c r="I14" s="31">
        <v>8</v>
      </c>
      <c r="J14" s="5"/>
      <c r="K14" s="31">
        <v>8</v>
      </c>
      <c r="L14" s="31">
        <v>8</v>
      </c>
      <c r="M14" s="5"/>
      <c r="N14" s="32"/>
      <c r="O14" s="31"/>
      <c r="P14" s="5"/>
      <c r="Q14" s="31"/>
      <c r="T14" s="17" t="s">
        <v>40</v>
      </c>
    </row>
    <row r="15" spans="1:22" ht="15.75" x14ac:dyDescent="0.25">
      <c r="A15" s="15"/>
      <c r="B15" s="1">
        <v>9</v>
      </c>
      <c r="C15" s="31"/>
      <c r="D15" s="5"/>
      <c r="E15" s="31"/>
      <c r="F15" s="31">
        <v>8</v>
      </c>
      <c r="G15" s="31">
        <v>8</v>
      </c>
      <c r="H15" s="31">
        <v>8</v>
      </c>
      <c r="I15" s="31">
        <v>8</v>
      </c>
      <c r="J15" s="5"/>
      <c r="K15" s="32">
        <v>8</v>
      </c>
      <c r="L15" s="31">
        <v>8</v>
      </c>
      <c r="M15" s="5"/>
      <c r="N15" s="31"/>
      <c r="O15" s="5"/>
      <c r="P15" s="31"/>
      <c r="Q15" s="31"/>
      <c r="T15" s="17" t="s">
        <v>41</v>
      </c>
    </row>
    <row r="16" spans="1:22" ht="15.75" x14ac:dyDescent="0.25">
      <c r="A16" s="14"/>
      <c r="B16" s="1">
        <v>10</v>
      </c>
      <c r="C16" s="5"/>
      <c r="D16" s="31"/>
      <c r="E16" s="31"/>
      <c r="F16" s="5"/>
      <c r="G16" s="32">
        <v>8</v>
      </c>
      <c r="H16" s="31">
        <v>8</v>
      </c>
      <c r="I16" s="31">
        <v>8</v>
      </c>
      <c r="J16" s="31">
        <v>8</v>
      </c>
      <c r="K16" s="31">
        <v>8</v>
      </c>
      <c r="L16" s="5"/>
      <c r="M16" s="31">
        <v>8</v>
      </c>
      <c r="N16" s="31"/>
      <c r="O16" s="5"/>
      <c r="P16" s="32"/>
      <c r="Q16" s="31"/>
      <c r="T16" s="17" t="s">
        <v>42</v>
      </c>
    </row>
    <row r="17" spans="1:20" ht="15.75" x14ac:dyDescent="0.25">
      <c r="A17" s="14"/>
      <c r="B17" s="1">
        <v>11</v>
      </c>
      <c r="C17" s="5"/>
      <c r="D17" s="32"/>
      <c r="E17" s="31">
        <v>8</v>
      </c>
      <c r="F17" s="5"/>
      <c r="G17" s="31">
        <v>8</v>
      </c>
      <c r="H17" s="5"/>
      <c r="I17" s="5"/>
      <c r="J17" s="32">
        <v>8</v>
      </c>
      <c r="K17" s="31">
        <v>8</v>
      </c>
      <c r="L17" s="5"/>
      <c r="M17" s="32">
        <v>8</v>
      </c>
      <c r="N17" s="31"/>
      <c r="O17" s="31"/>
      <c r="P17" s="31"/>
      <c r="Q17" s="5"/>
      <c r="T17" s="17" t="s">
        <v>43</v>
      </c>
    </row>
    <row r="18" spans="1:20" ht="15.75" x14ac:dyDescent="0.25">
      <c r="A18" s="14"/>
      <c r="B18" s="1">
        <v>12</v>
      </c>
      <c r="C18" s="31"/>
      <c r="D18" s="31"/>
      <c r="E18" s="5"/>
      <c r="F18" s="31">
        <v>8</v>
      </c>
      <c r="G18" s="31">
        <v>8</v>
      </c>
      <c r="H18" s="5"/>
      <c r="I18" s="5"/>
      <c r="J18" s="31">
        <v>8</v>
      </c>
      <c r="K18" s="31">
        <v>8</v>
      </c>
      <c r="L18" s="31">
        <v>8</v>
      </c>
      <c r="M18" s="31">
        <v>8</v>
      </c>
      <c r="N18" s="5"/>
      <c r="O18" s="32"/>
      <c r="P18" s="31"/>
      <c r="Q18" s="5"/>
      <c r="T18" s="17" t="s">
        <v>44</v>
      </c>
    </row>
    <row r="19" spans="1:20" ht="15.75" x14ac:dyDescent="0.25">
      <c r="A19" s="14"/>
      <c r="B19" s="1">
        <v>13</v>
      </c>
      <c r="C19" s="32"/>
      <c r="D19" s="31"/>
      <c r="E19" s="5"/>
      <c r="F19" s="32">
        <v>8</v>
      </c>
      <c r="G19" s="31">
        <v>8</v>
      </c>
      <c r="H19" s="31">
        <v>8</v>
      </c>
      <c r="I19" s="31">
        <v>8</v>
      </c>
      <c r="J19" s="31">
        <v>8</v>
      </c>
      <c r="K19" s="5"/>
      <c r="L19" s="32">
        <v>8</v>
      </c>
      <c r="M19" s="31">
        <v>8</v>
      </c>
      <c r="N19" s="5"/>
      <c r="O19" s="31"/>
      <c r="P19" s="31"/>
      <c r="Q19" s="31"/>
      <c r="T19" s="17" t="s">
        <v>45</v>
      </c>
    </row>
    <row r="20" spans="1:20" ht="15.75" x14ac:dyDescent="0.25">
      <c r="A20" s="14"/>
      <c r="B20" s="1">
        <v>14</v>
      </c>
      <c r="C20" s="31"/>
      <c r="D20" s="31"/>
      <c r="E20" s="31">
        <v>8</v>
      </c>
      <c r="F20" s="31">
        <v>8</v>
      </c>
      <c r="G20" s="5"/>
      <c r="H20" s="32">
        <v>8</v>
      </c>
      <c r="I20" s="32">
        <v>8</v>
      </c>
      <c r="J20" s="31">
        <v>8</v>
      </c>
      <c r="K20" s="5"/>
      <c r="L20" s="31">
        <v>8</v>
      </c>
      <c r="M20" s="31">
        <v>8</v>
      </c>
      <c r="N20" s="31"/>
      <c r="O20" s="31"/>
      <c r="P20" s="5"/>
      <c r="Q20" s="32"/>
      <c r="T20" s="17" t="s">
        <v>46</v>
      </c>
    </row>
    <row r="21" spans="1:20" ht="15.75" x14ac:dyDescent="0.25">
      <c r="A21" s="14"/>
      <c r="B21" s="1">
        <v>15</v>
      </c>
      <c r="C21" s="31"/>
      <c r="D21" s="5"/>
      <c r="E21" s="32">
        <v>8</v>
      </c>
      <c r="F21" s="31">
        <v>8</v>
      </c>
      <c r="G21" s="5"/>
      <c r="H21" s="31">
        <v>8</v>
      </c>
      <c r="I21" s="31">
        <v>8</v>
      </c>
      <c r="J21" s="5"/>
      <c r="K21" s="31">
        <v>8</v>
      </c>
      <c r="L21" s="31">
        <v>8</v>
      </c>
      <c r="M21" s="5"/>
      <c r="N21" s="32"/>
      <c r="O21" s="35"/>
      <c r="P21" s="5"/>
      <c r="Q21" s="31"/>
      <c r="T21" s="17" t="s">
        <v>47</v>
      </c>
    </row>
    <row r="22" spans="1:20" ht="15.75" x14ac:dyDescent="0.25">
      <c r="A22" s="14"/>
      <c r="B22" s="1">
        <v>16</v>
      </c>
      <c r="C22" s="31"/>
      <c r="D22" s="5"/>
      <c r="E22" s="31">
        <v>8</v>
      </c>
      <c r="F22" s="31">
        <v>8</v>
      </c>
      <c r="G22" s="31">
        <v>8</v>
      </c>
      <c r="H22" s="31">
        <v>8</v>
      </c>
      <c r="I22" s="31">
        <v>8</v>
      </c>
      <c r="J22" s="5"/>
      <c r="K22" s="32">
        <v>8</v>
      </c>
      <c r="L22" s="31">
        <v>8</v>
      </c>
      <c r="M22" s="5"/>
      <c r="N22" s="31"/>
      <c r="O22" s="5"/>
      <c r="P22" s="31"/>
      <c r="Q22" s="31"/>
      <c r="T22" s="17" t="s">
        <v>48</v>
      </c>
    </row>
    <row r="23" spans="1:20" ht="15.75" x14ac:dyDescent="0.25">
      <c r="A23" s="14"/>
      <c r="B23" s="1">
        <v>17</v>
      </c>
      <c r="C23" s="5"/>
      <c r="D23" s="31"/>
      <c r="E23" s="31">
        <v>8</v>
      </c>
      <c r="F23" s="5"/>
      <c r="G23" s="32">
        <v>8</v>
      </c>
      <c r="H23" s="31">
        <v>8</v>
      </c>
      <c r="I23" s="31">
        <v>8</v>
      </c>
      <c r="J23" s="31">
        <v>8</v>
      </c>
      <c r="K23" s="31">
        <v>8</v>
      </c>
      <c r="L23" s="5"/>
      <c r="M23" s="31">
        <v>8</v>
      </c>
      <c r="N23" s="31"/>
      <c r="O23" s="5"/>
      <c r="P23" s="32"/>
      <c r="Q23" s="35"/>
    </row>
    <row r="24" spans="1:20" ht="15.75" x14ac:dyDescent="0.25">
      <c r="A24" s="14"/>
      <c r="B24" s="1">
        <v>18</v>
      </c>
      <c r="C24" s="5"/>
      <c r="D24" s="32"/>
      <c r="E24" s="31">
        <v>8</v>
      </c>
      <c r="F24" s="5"/>
      <c r="G24" s="31">
        <v>8</v>
      </c>
      <c r="H24" s="5"/>
      <c r="I24" s="5"/>
      <c r="J24" s="32">
        <v>8</v>
      </c>
      <c r="K24" s="31">
        <v>8</v>
      </c>
      <c r="L24" s="5"/>
      <c r="M24" s="32">
        <v>8</v>
      </c>
      <c r="N24" s="31"/>
      <c r="O24" s="35"/>
      <c r="P24" s="31"/>
      <c r="Q24" s="5"/>
    </row>
    <row r="25" spans="1:20" ht="15.75" x14ac:dyDescent="0.25">
      <c r="A25" s="14"/>
      <c r="B25" s="1">
        <v>19</v>
      </c>
      <c r="C25" s="31"/>
      <c r="D25" s="31"/>
      <c r="E25" s="5"/>
      <c r="F25" s="35">
        <v>8</v>
      </c>
      <c r="G25" s="31">
        <v>8</v>
      </c>
      <c r="H25" s="5"/>
      <c r="I25" s="5"/>
      <c r="J25" s="31">
        <v>8</v>
      </c>
      <c r="K25" s="31">
        <v>8</v>
      </c>
      <c r="L25" s="31">
        <v>8</v>
      </c>
      <c r="M25" s="31">
        <v>8</v>
      </c>
      <c r="N25" s="5"/>
      <c r="O25" s="37"/>
      <c r="P25" s="31"/>
      <c r="Q25" s="5"/>
    </row>
    <row r="26" spans="1:20" ht="15.75" x14ac:dyDescent="0.25">
      <c r="A26" s="14"/>
      <c r="B26" s="1">
        <v>20</v>
      </c>
      <c r="C26" s="32"/>
      <c r="D26" s="31"/>
      <c r="E26" s="5"/>
      <c r="F26" s="37">
        <v>8</v>
      </c>
      <c r="G26" s="31">
        <v>8</v>
      </c>
      <c r="H26" s="31">
        <v>8</v>
      </c>
      <c r="I26" s="31">
        <v>8</v>
      </c>
      <c r="J26" s="31">
        <v>8</v>
      </c>
      <c r="K26" s="5"/>
      <c r="L26" s="32">
        <v>8</v>
      </c>
      <c r="M26" s="31">
        <v>8</v>
      </c>
      <c r="N26" s="5"/>
      <c r="O26" s="35"/>
      <c r="P26" s="31"/>
      <c r="Q26" s="35"/>
    </row>
    <row r="27" spans="1:20" ht="15.75" x14ac:dyDescent="0.25">
      <c r="A27" s="14"/>
      <c r="B27" s="1">
        <v>21</v>
      </c>
      <c r="C27" s="31"/>
      <c r="D27" s="31"/>
      <c r="E27" s="35">
        <v>8</v>
      </c>
      <c r="F27" s="35">
        <v>8</v>
      </c>
      <c r="G27" s="5"/>
      <c r="H27" s="32">
        <v>8</v>
      </c>
      <c r="I27" s="32">
        <v>8</v>
      </c>
      <c r="J27" s="31">
        <v>8</v>
      </c>
      <c r="K27" s="5"/>
      <c r="L27" s="31">
        <v>8</v>
      </c>
      <c r="M27" s="31">
        <v>8</v>
      </c>
      <c r="N27" s="31"/>
      <c r="O27" s="35"/>
      <c r="P27" s="5"/>
      <c r="Q27" s="37"/>
    </row>
    <row r="28" spans="1:20" ht="15.75" x14ac:dyDescent="0.25">
      <c r="A28" s="14"/>
      <c r="B28" s="1">
        <v>22</v>
      </c>
      <c r="C28" s="31"/>
      <c r="D28" s="5"/>
      <c r="E28" s="37">
        <v>8</v>
      </c>
      <c r="F28" s="35">
        <v>8</v>
      </c>
      <c r="G28" s="5"/>
      <c r="H28" s="31">
        <v>8</v>
      </c>
      <c r="I28" s="31">
        <v>8</v>
      </c>
      <c r="J28" s="5"/>
      <c r="K28" s="31">
        <v>8</v>
      </c>
      <c r="L28" s="31">
        <v>8</v>
      </c>
      <c r="M28" s="5"/>
      <c r="N28" s="32"/>
      <c r="O28" s="35"/>
      <c r="P28" s="5"/>
      <c r="Q28" s="35"/>
    </row>
    <row r="29" spans="1:20" ht="15.75" x14ac:dyDescent="0.25">
      <c r="A29" s="14"/>
      <c r="B29" s="1">
        <v>23</v>
      </c>
      <c r="C29" s="31"/>
      <c r="D29" s="5"/>
      <c r="E29" s="35">
        <v>8</v>
      </c>
      <c r="F29" s="9"/>
      <c r="G29" s="31">
        <v>8</v>
      </c>
      <c r="H29" s="31">
        <v>8</v>
      </c>
      <c r="I29" s="31">
        <v>8</v>
      </c>
      <c r="J29" s="5"/>
      <c r="K29" s="32">
        <v>8</v>
      </c>
      <c r="L29" s="31">
        <v>8</v>
      </c>
      <c r="M29" s="5"/>
      <c r="N29" s="31"/>
      <c r="O29" s="5"/>
      <c r="P29" s="31"/>
      <c r="Q29" s="42"/>
    </row>
    <row r="30" spans="1:20" ht="15.75" x14ac:dyDescent="0.25">
      <c r="A30" s="14"/>
      <c r="B30" s="1">
        <v>24</v>
      </c>
      <c r="C30" s="5"/>
      <c r="D30" s="31"/>
      <c r="E30" s="9"/>
      <c r="F30" s="5"/>
      <c r="G30" s="32">
        <v>8</v>
      </c>
      <c r="H30" s="31">
        <v>8</v>
      </c>
      <c r="I30" s="31">
        <v>8</v>
      </c>
      <c r="J30" s="31">
        <v>8</v>
      </c>
      <c r="K30" s="31">
        <v>8</v>
      </c>
      <c r="L30" s="5"/>
      <c r="M30" s="31">
        <v>8</v>
      </c>
      <c r="N30" s="31"/>
      <c r="O30" s="5"/>
      <c r="P30" s="32"/>
      <c r="Q30" s="42"/>
    </row>
    <row r="31" spans="1:20" ht="15.75" x14ac:dyDescent="0.25">
      <c r="A31" s="14"/>
      <c r="B31" s="1">
        <v>25</v>
      </c>
      <c r="C31" s="5"/>
      <c r="D31" s="32"/>
      <c r="E31" s="9"/>
      <c r="F31" s="5"/>
      <c r="G31" s="31">
        <v>8</v>
      </c>
      <c r="H31" s="5"/>
      <c r="I31" s="5"/>
      <c r="J31" s="32">
        <v>8</v>
      </c>
      <c r="K31" s="31">
        <v>8</v>
      </c>
      <c r="L31" s="5"/>
      <c r="M31" s="32">
        <v>8</v>
      </c>
      <c r="N31" s="31"/>
      <c r="O31" s="35"/>
      <c r="P31" s="31"/>
      <c r="Q31" s="5"/>
    </row>
    <row r="32" spans="1:20" ht="15.75" x14ac:dyDescent="0.25">
      <c r="A32" s="15"/>
      <c r="B32" s="1">
        <v>26</v>
      </c>
      <c r="C32" s="31"/>
      <c r="D32" s="31"/>
      <c r="E32" s="5"/>
      <c r="F32" s="40"/>
      <c r="G32" s="31">
        <v>8</v>
      </c>
      <c r="H32" s="5"/>
      <c r="I32" s="5"/>
      <c r="J32" s="31">
        <v>8</v>
      </c>
      <c r="K32" s="31">
        <v>8</v>
      </c>
      <c r="L32" s="31">
        <v>8</v>
      </c>
      <c r="M32" s="31">
        <v>8</v>
      </c>
      <c r="N32" s="5"/>
      <c r="O32" s="37"/>
      <c r="P32" s="31"/>
      <c r="Q32" s="5"/>
    </row>
    <row r="33" spans="1:17" ht="15.75" x14ac:dyDescent="0.25">
      <c r="A33" s="15"/>
      <c r="B33" s="1">
        <v>27</v>
      </c>
      <c r="C33" s="32"/>
      <c r="D33" s="31"/>
      <c r="E33" s="5"/>
      <c r="F33" s="40"/>
      <c r="G33" s="31">
        <v>8</v>
      </c>
      <c r="H33" s="36">
        <v>8</v>
      </c>
      <c r="I33" s="31">
        <v>8</v>
      </c>
      <c r="J33" s="31">
        <v>8</v>
      </c>
      <c r="K33" s="5"/>
      <c r="L33" s="32">
        <v>8</v>
      </c>
      <c r="M33" s="31">
        <v>8</v>
      </c>
      <c r="N33" s="5"/>
      <c r="O33" s="35"/>
      <c r="P33" s="31"/>
      <c r="Q33" s="36"/>
    </row>
    <row r="34" spans="1:17" ht="15.75" x14ac:dyDescent="0.25">
      <c r="A34" s="15"/>
      <c r="B34" s="1">
        <v>28</v>
      </c>
      <c r="C34" s="31"/>
      <c r="D34" s="31"/>
      <c r="E34" s="36">
        <v>8</v>
      </c>
      <c r="F34" s="40"/>
      <c r="G34" s="5"/>
      <c r="H34" s="36">
        <v>8</v>
      </c>
      <c r="I34" s="32">
        <v>8</v>
      </c>
      <c r="J34" s="31">
        <v>8</v>
      </c>
      <c r="K34" s="5"/>
      <c r="L34" s="31">
        <v>8</v>
      </c>
      <c r="M34" s="31">
        <v>8</v>
      </c>
      <c r="N34" s="36"/>
      <c r="O34" s="35"/>
      <c r="P34" s="5"/>
      <c r="Q34" s="36"/>
    </row>
    <row r="35" spans="1:17" ht="15.75" x14ac:dyDescent="0.25">
      <c r="A35" s="15"/>
      <c r="B35" s="1">
        <v>29</v>
      </c>
      <c r="C35" s="31"/>
      <c r="D35" s="5"/>
      <c r="E35" s="36">
        <v>8</v>
      </c>
      <c r="F35" s="36">
        <v>8</v>
      </c>
      <c r="G35" s="5"/>
      <c r="H35" s="7"/>
      <c r="I35" s="31">
        <v>8</v>
      </c>
      <c r="J35" s="5"/>
      <c r="K35" s="9"/>
      <c r="L35" s="31">
        <v>8</v>
      </c>
      <c r="M35" s="5"/>
      <c r="N35" s="36"/>
      <c r="O35" s="35"/>
      <c r="P35" s="5"/>
      <c r="Q35" s="36"/>
    </row>
    <row r="36" spans="1:17" ht="15.75" x14ac:dyDescent="0.25">
      <c r="A36" s="15"/>
      <c r="B36" s="1">
        <v>30</v>
      </c>
      <c r="C36" s="31"/>
      <c r="D36" s="5"/>
      <c r="E36" s="36">
        <v>8</v>
      </c>
      <c r="F36" s="36">
        <v>8</v>
      </c>
      <c r="G36" s="36">
        <v>8</v>
      </c>
      <c r="H36" s="33"/>
      <c r="I36" s="31">
        <v>8</v>
      </c>
      <c r="J36" s="5"/>
      <c r="K36" s="32">
        <v>8</v>
      </c>
      <c r="L36" s="31">
        <v>8</v>
      </c>
      <c r="M36" s="5"/>
      <c r="N36" s="36"/>
      <c r="O36" s="5"/>
      <c r="P36" s="31"/>
      <c r="Q36" s="35"/>
    </row>
    <row r="37" spans="1:17" ht="16.5" thickBot="1" x14ac:dyDescent="0.3">
      <c r="A37" s="15"/>
      <c r="B37" s="1">
        <v>31</v>
      </c>
      <c r="C37" s="6"/>
      <c r="D37" s="36"/>
      <c r="E37" s="7"/>
      <c r="F37" s="39"/>
      <c r="G37" s="36">
        <v>8</v>
      </c>
      <c r="H37" s="34"/>
      <c r="I37" s="31">
        <v>8</v>
      </c>
      <c r="J37" s="7"/>
      <c r="K37" s="31">
        <v>8</v>
      </c>
      <c r="L37" s="3"/>
      <c r="M37" s="36"/>
      <c r="N37" s="36"/>
      <c r="O37" s="2"/>
      <c r="P37" s="31"/>
      <c r="Q37" s="2"/>
    </row>
    <row r="38" spans="1:17" x14ac:dyDescent="0.25">
      <c r="C38" s="4">
        <f t="shared" ref="C38:K38" si="0">SUM(C7:C37)</f>
        <v>0</v>
      </c>
      <c r="D38" s="4">
        <f t="shared" si="0"/>
        <v>0</v>
      </c>
      <c r="E38" s="4">
        <f t="shared" si="0"/>
        <v>96</v>
      </c>
      <c r="F38" s="4">
        <f t="shared" si="0"/>
        <v>144</v>
      </c>
      <c r="G38" s="4">
        <f t="shared" si="0"/>
        <v>168</v>
      </c>
      <c r="H38" s="4">
        <f>SUM(H7:H34)</f>
        <v>160</v>
      </c>
      <c r="I38" s="4">
        <f t="shared" si="0"/>
        <v>184</v>
      </c>
      <c r="J38" s="4">
        <f>SUM(J7:J36)</f>
        <v>152</v>
      </c>
      <c r="K38" s="4">
        <f t="shared" si="0"/>
        <v>176</v>
      </c>
      <c r="L38" s="4">
        <f>SUM(L7:L36)</f>
        <v>176</v>
      </c>
      <c r="M38" s="4">
        <f t="shared" ref="M38:N38" si="1">SUM(M7:M37)</f>
        <v>152</v>
      </c>
      <c r="N38" s="4">
        <f>SUM(N7:N37)</f>
        <v>0</v>
      </c>
      <c r="O38" s="4">
        <f t="shared" ref="O38:Q38" si="2">SUM(O7:O37)</f>
        <v>0</v>
      </c>
      <c r="P38" s="4">
        <f t="shared" si="2"/>
        <v>0</v>
      </c>
      <c r="Q38" s="4">
        <f t="shared" si="2"/>
        <v>0</v>
      </c>
    </row>
    <row r="40" spans="1:17" x14ac:dyDescent="0.25">
      <c r="C40">
        <f>G1</f>
        <v>1200</v>
      </c>
      <c r="D40" s="17" t="s">
        <v>25</v>
      </c>
    </row>
    <row r="41" spans="1:17" ht="14.45" customHeight="1" x14ac:dyDescent="0.25">
      <c r="C41" s="4">
        <f xml:space="preserve"> SUM(C38,D38,E38,F38,G38,H38,I38,J38,K38,L38,M38,N38,O38,P38,Q38)</f>
        <v>1408</v>
      </c>
      <c r="D41" s="17" t="s">
        <v>26</v>
      </c>
      <c r="G41" s="13"/>
      <c r="H41" s="13"/>
      <c r="I41" s="13"/>
      <c r="J41" s="13"/>
      <c r="K41" s="13"/>
      <c r="L41" s="13"/>
    </row>
    <row r="42" spans="1:17" x14ac:dyDescent="0.25">
      <c r="C42">
        <f>G1-C41</f>
        <v>-208</v>
      </c>
      <c r="D42" s="17" t="s">
        <v>27</v>
      </c>
      <c r="F42">
        <f>C42/8</f>
        <v>-26</v>
      </c>
      <c r="G42" s="13"/>
      <c r="H42" s="13"/>
      <c r="I42" s="13"/>
      <c r="J42" s="13"/>
      <c r="K42" s="13"/>
      <c r="L42" s="13"/>
    </row>
    <row r="43" spans="1:17" x14ac:dyDescent="0.25">
      <c r="C43" s="16">
        <f>AVERAGE(K38:N38)</f>
        <v>126</v>
      </c>
      <c r="D43" s="17" t="s">
        <v>28</v>
      </c>
      <c r="G43" s="13"/>
      <c r="H43" s="13"/>
      <c r="I43" s="13"/>
      <c r="J43" s="13"/>
      <c r="K43" s="13"/>
      <c r="L43" s="13"/>
    </row>
    <row r="44" spans="1:17" x14ac:dyDescent="0.25">
      <c r="C44" s="16"/>
      <c r="D44" s="17"/>
      <c r="G44" s="13"/>
      <c r="H44" s="13"/>
      <c r="I44" s="13"/>
      <c r="J44" s="13"/>
      <c r="K44" s="13"/>
      <c r="L44" s="13"/>
    </row>
    <row r="45" spans="1:17" x14ac:dyDescent="0.25">
      <c r="G45" s="13"/>
      <c r="H45" s="13"/>
      <c r="I45" s="13"/>
      <c r="J45" s="13"/>
      <c r="K45" s="13"/>
      <c r="L45" s="13"/>
    </row>
    <row r="46" spans="1:17" x14ac:dyDescent="0.25">
      <c r="G46" s="13"/>
      <c r="H46" s="13"/>
      <c r="I46" s="13"/>
      <c r="J46" s="13"/>
      <c r="K46" s="13"/>
      <c r="L46" s="13"/>
    </row>
    <row r="47" spans="1:17" x14ac:dyDescent="0.25">
      <c r="G47" s="13"/>
      <c r="H47" s="13"/>
      <c r="I47" s="13"/>
      <c r="J47" s="13"/>
      <c r="K47" s="13"/>
      <c r="L47" s="13"/>
    </row>
    <row r="48" spans="1:17" x14ac:dyDescent="0.25">
      <c r="G48" s="13"/>
      <c r="H48" s="13"/>
      <c r="I48" s="13"/>
      <c r="J48" s="13"/>
      <c r="K48" s="13"/>
      <c r="L48" s="13"/>
    </row>
    <row r="49" spans="3:12" x14ac:dyDescent="0.25">
      <c r="G49" s="13"/>
      <c r="H49" s="13"/>
      <c r="I49" s="13"/>
      <c r="J49" s="13"/>
      <c r="K49" s="13"/>
      <c r="L49" s="13"/>
    </row>
    <row r="50" spans="3:12" x14ac:dyDescent="0.25">
      <c r="G50" s="13"/>
      <c r="H50" s="13"/>
      <c r="I50" s="13"/>
      <c r="J50" s="13"/>
      <c r="K50" s="13"/>
      <c r="L50" s="13"/>
    </row>
    <row r="52" spans="3:12" x14ac:dyDescent="0.25">
      <c r="C52" s="13"/>
      <c r="D52" s="13"/>
      <c r="E52" s="13"/>
      <c r="F52" s="13"/>
      <c r="G52" s="13"/>
      <c r="H52" s="13"/>
    </row>
    <row r="53" spans="3:12" x14ac:dyDescent="0.25">
      <c r="C53" s="13"/>
      <c r="D53" s="13"/>
      <c r="E53" s="13"/>
      <c r="F53" s="13"/>
      <c r="G53" s="13"/>
      <c r="H53" s="13"/>
    </row>
    <row r="54" spans="3:12" x14ac:dyDescent="0.25">
      <c r="C54" s="13"/>
      <c r="D54" s="13"/>
      <c r="E54" s="13"/>
      <c r="F54" s="13"/>
      <c r="G54" s="13"/>
      <c r="H54" s="13"/>
    </row>
    <row r="55" spans="3:12" x14ac:dyDescent="0.25">
      <c r="C55" s="13"/>
      <c r="D55" s="13"/>
      <c r="E55" s="13"/>
      <c r="F55" s="13"/>
      <c r="G55" s="13"/>
      <c r="H55" s="13"/>
    </row>
    <row r="56" spans="3:12" x14ac:dyDescent="0.25">
      <c r="C56" s="13"/>
      <c r="D56" s="13"/>
      <c r="E56" s="13"/>
      <c r="F56" s="13"/>
      <c r="G56" s="13"/>
      <c r="H56" s="13"/>
    </row>
    <row r="57" spans="3:12" x14ac:dyDescent="0.25">
      <c r="C57" s="13"/>
      <c r="D57" s="13"/>
      <c r="E57" s="13"/>
      <c r="F57" s="13"/>
      <c r="G57" s="13"/>
      <c r="H57" s="13"/>
    </row>
    <row r="58" spans="3:12" x14ac:dyDescent="0.25">
      <c r="C58" s="13"/>
      <c r="D58" s="13"/>
      <c r="E58" s="13"/>
      <c r="F58" s="13"/>
      <c r="G58" s="13"/>
      <c r="H58" s="13"/>
    </row>
    <row r="59" spans="3:12" x14ac:dyDescent="0.25">
      <c r="C59" s="13"/>
      <c r="D59" s="13"/>
      <c r="E59" s="13"/>
      <c r="F59" s="13"/>
      <c r="G59" s="13"/>
      <c r="H59" s="13"/>
    </row>
    <row r="60" spans="3:12" x14ac:dyDescent="0.25">
      <c r="C60" s="13"/>
      <c r="D60" s="13"/>
      <c r="E60" s="13"/>
      <c r="F60" s="13"/>
      <c r="G60" s="13"/>
      <c r="H60" s="13"/>
    </row>
    <row r="61" spans="3:12" x14ac:dyDescent="0.25">
      <c r="C61" s="13"/>
      <c r="D61" s="13"/>
      <c r="E61" s="13"/>
      <c r="F61" s="13"/>
      <c r="G61" s="13"/>
      <c r="H61" s="1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68579-BAE8-4CC9-82DE-0E364C51D695}">
  <dimension ref="A1:V61"/>
  <sheetViews>
    <sheetView topLeftCell="B9" workbookViewId="0">
      <selection activeCell="I45" sqref="I45"/>
    </sheetView>
  </sheetViews>
  <sheetFormatPr defaultRowHeight="15" x14ac:dyDescent="0.25"/>
  <cols>
    <col min="1" max="1" width="0" hidden="1" customWidth="1"/>
    <col min="3" max="3" width="11.42578125" customWidth="1"/>
    <col min="4" max="4" width="10" bestFit="1" customWidth="1"/>
    <col min="5" max="5" width="10.42578125" customWidth="1"/>
    <col min="6" max="6" width="10.7109375" bestFit="1" customWidth="1"/>
    <col min="7" max="9" width="10" customWidth="1"/>
    <col min="10" max="10" width="11.28515625" customWidth="1"/>
    <col min="11" max="12" width="10" customWidth="1"/>
    <col min="13" max="13" width="10.42578125" customWidth="1"/>
    <col min="14" max="17" width="10" customWidth="1"/>
    <col min="18" max="19" width="9.140625" customWidth="1"/>
  </cols>
  <sheetData>
    <row r="1" spans="1:22" x14ac:dyDescent="0.25">
      <c r="D1" s="17" t="s">
        <v>0</v>
      </c>
      <c r="F1" s="17" t="s">
        <v>1</v>
      </c>
      <c r="G1" s="17">
        <v>900</v>
      </c>
      <c r="J1" s="10" t="s">
        <v>2</v>
      </c>
      <c r="K1" s="38"/>
      <c r="L1" s="38"/>
    </row>
    <row r="2" spans="1:22" x14ac:dyDescent="0.25">
      <c r="D2" s="17" t="s">
        <v>3</v>
      </c>
      <c r="E2" s="22"/>
      <c r="F2" s="22"/>
      <c r="J2" s="11" t="s">
        <v>4</v>
      </c>
      <c r="K2" s="38"/>
      <c r="L2" s="38"/>
    </row>
    <row r="3" spans="1:22" x14ac:dyDescent="0.25">
      <c r="J3" s="12" t="s">
        <v>5</v>
      </c>
      <c r="S3" s="20" t="s">
        <v>6</v>
      </c>
      <c r="T3" s="19"/>
      <c r="U3" s="19"/>
      <c r="V3" s="19"/>
    </row>
    <row r="4" spans="1:22" x14ac:dyDescent="0.25">
      <c r="S4" t="s">
        <v>7</v>
      </c>
    </row>
    <row r="5" spans="1:22" x14ac:dyDescent="0.25">
      <c r="C5" s="18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 t="s">
        <v>14</v>
      </c>
      <c r="J5" s="18" t="s">
        <v>15</v>
      </c>
      <c r="K5" s="18" t="s">
        <v>16</v>
      </c>
      <c r="L5" s="18" t="s">
        <v>17</v>
      </c>
      <c r="M5" s="18" t="s">
        <v>18</v>
      </c>
      <c r="N5" s="18" t="s">
        <v>19</v>
      </c>
      <c r="O5" s="18" t="s">
        <v>8</v>
      </c>
      <c r="P5" s="18" t="s">
        <v>9</v>
      </c>
      <c r="Q5" s="18" t="s">
        <v>10</v>
      </c>
      <c r="S5" s="21" t="s">
        <v>20</v>
      </c>
    </row>
    <row r="6" spans="1:22" s="8" customFormat="1" x14ac:dyDescent="0.25">
      <c r="S6" s="21" t="s">
        <v>21</v>
      </c>
    </row>
    <row r="7" spans="1:22" ht="15.75" x14ac:dyDescent="0.25">
      <c r="A7" s="15"/>
      <c r="B7" s="1">
        <v>1</v>
      </c>
      <c r="C7" s="31">
        <v>8</v>
      </c>
      <c r="D7" s="5"/>
      <c r="E7" s="32">
        <v>8</v>
      </c>
      <c r="F7" s="31">
        <v>8</v>
      </c>
      <c r="G7" s="5"/>
      <c r="H7" s="31">
        <v>8</v>
      </c>
      <c r="I7" s="31">
        <v>8</v>
      </c>
      <c r="J7" s="5"/>
      <c r="K7" s="31"/>
      <c r="L7" s="31"/>
      <c r="M7" s="5"/>
      <c r="N7" s="32"/>
      <c r="O7" s="31"/>
      <c r="P7" s="5"/>
      <c r="Q7" s="31"/>
      <c r="S7" t="s">
        <v>22</v>
      </c>
    </row>
    <row r="8" spans="1:22" ht="15.75" x14ac:dyDescent="0.25">
      <c r="A8" s="15"/>
      <c r="B8" s="1">
        <v>2</v>
      </c>
      <c r="C8" s="31">
        <v>8</v>
      </c>
      <c r="D8" s="5"/>
      <c r="E8" s="31">
        <v>8</v>
      </c>
      <c r="F8" s="31">
        <v>8</v>
      </c>
      <c r="G8" s="9"/>
      <c r="H8" s="31">
        <v>8</v>
      </c>
      <c r="I8" s="31">
        <v>8</v>
      </c>
      <c r="J8" s="5"/>
      <c r="K8" s="32"/>
      <c r="L8" s="31"/>
      <c r="M8" s="5"/>
      <c r="N8" s="31"/>
      <c r="O8" s="5"/>
      <c r="P8" s="31"/>
      <c r="Q8" s="31"/>
      <c r="S8" t="s">
        <v>23</v>
      </c>
    </row>
    <row r="9" spans="1:22" ht="15.75" x14ac:dyDescent="0.25">
      <c r="A9" s="15"/>
      <c r="B9" s="1">
        <v>3</v>
      </c>
      <c r="C9" s="5"/>
      <c r="D9" s="31">
        <v>8</v>
      </c>
      <c r="E9" s="31">
        <v>8</v>
      </c>
      <c r="F9" s="5"/>
      <c r="G9" s="32">
        <v>8</v>
      </c>
      <c r="H9" s="31">
        <v>8</v>
      </c>
      <c r="I9" s="31">
        <v>8</v>
      </c>
      <c r="J9" s="31"/>
      <c r="K9" s="31"/>
      <c r="L9" s="5"/>
      <c r="M9" s="31"/>
      <c r="N9" s="31"/>
      <c r="O9" s="5"/>
      <c r="P9" s="32"/>
      <c r="Q9" s="31"/>
      <c r="S9" t="s">
        <v>24</v>
      </c>
    </row>
    <row r="10" spans="1:22" ht="15.75" x14ac:dyDescent="0.25">
      <c r="A10" s="15"/>
      <c r="B10" s="1">
        <v>4</v>
      </c>
      <c r="C10" s="5"/>
      <c r="D10" s="32">
        <v>8</v>
      </c>
      <c r="E10" s="31">
        <v>8</v>
      </c>
      <c r="F10" s="5"/>
      <c r="G10" s="31">
        <v>8</v>
      </c>
      <c r="H10" s="5">
        <v>0</v>
      </c>
      <c r="I10" s="5"/>
      <c r="J10" s="32"/>
      <c r="K10" s="31"/>
      <c r="L10" s="5"/>
      <c r="M10" s="41"/>
      <c r="N10" s="31"/>
      <c r="O10" s="42"/>
      <c r="P10" s="31"/>
      <c r="Q10" s="5"/>
    </row>
    <row r="11" spans="1:22" ht="15.75" x14ac:dyDescent="0.25">
      <c r="A11" s="15"/>
      <c r="B11" s="1">
        <v>5</v>
      </c>
      <c r="C11" s="42"/>
      <c r="D11" s="31">
        <v>8</v>
      </c>
      <c r="E11" s="5"/>
      <c r="F11" s="31">
        <v>8</v>
      </c>
      <c r="G11" s="31">
        <v>8</v>
      </c>
      <c r="H11" s="5"/>
      <c r="I11" s="5"/>
      <c r="J11" s="31"/>
      <c r="K11" s="31"/>
      <c r="L11" s="31"/>
      <c r="M11" s="31"/>
      <c r="N11" s="5"/>
      <c r="O11" s="32"/>
      <c r="P11" s="31"/>
      <c r="Q11" s="5"/>
    </row>
    <row r="12" spans="1:22" ht="15.75" x14ac:dyDescent="0.25">
      <c r="A12" s="15"/>
      <c r="B12" s="1">
        <v>6</v>
      </c>
      <c r="C12" s="32">
        <v>8</v>
      </c>
      <c r="D12" s="31">
        <v>8</v>
      </c>
      <c r="E12" s="5"/>
      <c r="F12" s="32">
        <v>8</v>
      </c>
      <c r="G12" s="31">
        <v>8</v>
      </c>
      <c r="H12" s="31">
        <v>8</v>
      </c>
      <c r="I12" s="31">
        <v>8</v>
      </c>
      <c r="J12" s="31"/>
      <c r="K12" s="5"/>
      <c r="L12" s="32"/>
      <c r="M12" s="31"/>
      <c r="N12" s="5"/>
      <c r="O12" s="31"/>
      <c r="P12" s="31"/>
      <c r="Q12" s="31"/>
    </row>
    <row r="13" spans="1:22" ht="15.75" x14ac:dyDescent="0.25">
      <c r="A13" s="15"/>
      <c r="B13" s="1">
        <v>7</v>
      </c>
      <c r="C13" s="31">
        <v>8</v>
      </c>
      <c r="D13" s="31">
        <v>8</v>
      </c>
      <c r="E13" s="31">
        <v>8</v>
      </c>
      <c r="F13" s="31">
        <v>8</v>
      </c>
      <c r="G13" s="5"/>
      <c r="H13" s="32">
        <v>8</v>
      </c>
      <c r="I13" s="32">
        <v>8</v>
      </c>
      <c r="J13" s="42"/>
      <c r="K13" s="5"/>
      <c r="L13" s="31"/>
      <c r="M13" s="31"/>
      <c r="N13" s="31"/>
      <c r="O13" s="31"/>
      <c r="P13" s="5"/>
      <c r="Q13" s="32"/>
    </row>
    <row r="14" spans="1:22" ht="15.75" x14ac:dyDescent="0.25">
      <c r="A14" s="15"/>
      <c r="B14" s="1">
        <v>8</v>
      </c>
      <c r="C14" s="31">
        <v>8</v>
      </c>
      <c r="D14" s="5"/>
      <c r="E14" s="32">
        <v>8</v>
      </c>
      <c r="F14" s="31">
        <v>8</v>
      </c>
      <c r="G14" s="5"/>
      <c r="H14" s="31">
        <v>8</v>
      </c>
      <c r="I14" s="31">
        <v>8</v>
      </c>
      <c r="J14" s="5"/>
      <c r="K14" s="31"/>
      <c r="L14" s="31"/>
      <c r="M14" s="5"/>
      <c r="N14" s="32"/>
      <c r="O14" s="31"/>
      <c r="P14" s="5"/>
      <c r="Q14" s="31"/>
    </row>
    <row r="15" spans="1:22" ht="15.75" x14ac:dyDescent="0.25">
      <c r="A15" s="15"/>
      <c r="B15" s="1">
        <v>9</v>
      </c>
      <c r="C15" s="31">
        <v>8</v>
      </c>
      <c r="D15" s="5"/>
      <c r="E15" s="31">
        <v>8</v>
      </c>
      <c r="F15" s="31">
        <v>8</v>
      </c>
      <c r="G15" s="31">
        <v>8</v>
      </c>
      <c r="H15" s="31">
        <v>8</v>
      </c>
      <c r="I15" s="31">
        <v>8</v>
      </c>
      <c r="J15" s="5"/>
      <c r="K15" s="32"/>
      <c r="L15" s="31"/>
      <c r="M15" s="5"/>
      <c r="N15" s="31"/>
      <c r="O15" s="5"/>
      <c r="P15" s="31"/>
      <c r="Q15" s="31"/>
    </row>
    <row r="16" spans="1:22" ht="15.75" x14ac:dyDescent="0.25">
      <c r="A16" s="14"/>
      <c r="B16" s="1">
        <v>10</v>
      </c>
      <c r="C16" s="5"/>
      <c r="D16" s="31">
        <v>8</v>
      </c>
      <c r="E16" s="31">
        <v>8</v>
      </c>
      <c r="F16" s="5"/>
      <c r="G16" s="32">
        <v>8</v>
      </c>
      <c r="H16" s="31">
        <v>8</v>
      </c>
      <c r="I16" s="31">
        <v>8</v>
      </c>
      <c r="J16" s="31"/>
      <c r="K16" s="31"/>
      <c r="L16" s="5"/>
      <c r="M16" s="31"/>
      <c r="N16" s="31"/>
      <c r="O16" s="5"/>
      <c r="P16" s="32"/>
      <c r="Q16" s="31"/>
    </row>
    <row r="17" spans="1:17" ht="15.75" x14ac:dyDescent="0.25">
      <c r="A17" s="14"/>
      <c r="B17" s="1">
        <v>11</v>
      </c>
      <c r="C17" s="5"/>
      <c r="D17" s="32">
        <v>8</v>
      </c>
      <c r="E17" s="31">
        <v>8</v>
      </c>
      <c r="F17" s="5"/>
      <c r="G17" s="31">
        <v>8</v>
      </c>
      <c r="H17" s="5"/>
      <c r="I17" s="5"/>
      <c r="J17" s="32"/>
      <c r="K17" s="31"/>
      <c r="L17" s="5"/>
      <c r="M17" s="32"/>
      <c r="N17" s="31"/>
      <c r="O17" s="31"/>
      <c r="P17" s="31"/>
      <c r="Q17" s="5"/>
    </row>
    <row r="18" spans="1:17" ht="15.75" x14ac:dyDescent="0.25">
      <c r="A18" s="14"/>
      <c r="B18" s="1">
        <v>12</v>
      </c>
      <c r="C18" s="31">
        <v>8</v>
      </c>
      <c r="D18" s="31">
        <v>8</v>
      </c>
      <c r="E18" s="5"/>
      <c r="F18" s="31">
        <v>8</v>
      </c>
      <c r="G18" s="31">
        <v>8</v>
      </c>
      <c r="H18" s="5"/>
      <c r="I18" s="5"/>
      <c r="J18" s="31"/>
      <c r="K18" s="31"/>
      <c r="L18" s="31"/>
      <c r="M18" s="31"/>
      <c r="N18" s="5"/>
      <c r="O18" s="32"/>
      <c r="P18" s="31"/>
      <c r="Q18" s="5"/>
    </row>
    <row r="19" spans="1:17" ht="15.75" x14ac:dyDescent="0.25">
      <c r="A19" s="14"/>
      <c r="B19" s="1">
        <v>13</v>
      </c>
      <c r="C19" s="32">
        <v>8</v>
      </c>
      <c r="D19" s="31">
        <v>8</v>
      </c>
      <c r="E19" s="5"/>
      <c r="F19" s="32">
        <v>8</v>
      </c>
      <c r="G19" s="31">
        <v>8</v>
      </c>
      <c r="H19" s="31">
        <v>8</v>
      </c>
      <c r="I19" s="31">
        <v>8</v>
      </c>
      <c r="J19" s="31"/>
      <c r="K19" s="5"/>
      <c r="L19" s="32"/>
      <c r="M19" s="31"/>
      <c r="N19" s="5"/>
      <c r="O19" s="31"/>
      <c r="P19" s="31"/>
      <c r="Q19" s="31"/>
    </row>
    <row r="20" spans="1:17" ht="15.75" x14ac:dyDescent="0.25">
      <c r="A20" s="14"/>
      <c r="B20" s="1">
        <v>14</v>
      </c>
      <c r="C20" s="31">
        <v>8</v>
      </c>
      <c r="D20" s="31">
        <v>8</v>
      </c>
      <c r="E20" s="31">
        <v>8</v>
      </c>
      <c r="F20" s="31">
        <v>8</v>
      </c>
      <c r="G20" s="5"/>
      <c r="H20" s="32">
        <v>8</v>
      </c>
      <c r="I20" s="32">
        <v>8</v>
      </c>
      <c r="J20" s="31"/>
      <c r="K20" s="5"/>
      <c r="L20" s="31"/>
      <c r="M20" s="31"/>
      <c r="N20" s="31"/>
      <c r="O20" s="31"/>
      <c r="P20" s="5"/>
      <c r="Q20" s="32"/>
    </row>
    <row r="21" spans="1:17" ht="15.75" x14ac:dyDescent="0.25">
      <c r="A21" s="14"/>
      <c r="B21" s="1">
        <v>15</v>
      </c>
      <c r="C21" s="31">
        <v>8</v>
      </c>
      <c r="D21" s="5"/>
      <c r="E21" s="32">
        <v>8</v>
      </c>
      <c r="F21" s="31">
        <v>8</v>
      </c>
      <c r="G21" s="5"/>
      <c r="H21" s="31">
        <v>8</v>
      </c>
      <c r="I21" s="31">
        <v>8</v>
      </c>
      <c r="J21" s="5"/>
      <c r="K21" s="31"/>
      <c r="L21" s="31"/>
      <c r="M21" s="5"/>
      <c r="N21" s="32"/>
      <c r="O21" s="35"/>
      <c r="P21" s="5"/>
      <c r="Q21" s="31"/>
    </row>
    <row r="22" spans="1:17" ht="15.75" x14ac:dyDescent="0.25">
      <c r="A22" s="14"/>
      <c r="B22" s="1">
        <v>16</v>
      </c>
      <c r="C22" s="31">
        <v>8</v>
      </c>
      <c r="D22" s="5"/>
      <c r="E22" s="31">
        <v>8</v>
      </c>
      <c r="F22" s="31">
        <v>8</v>
      </c>
      <c r="G22" s="31">
        <v>8</v>
      </c>
      <c r="H22" s="31">
        <v>8</v>
      </c>
      <c r="I22" s="31">
        <v>8</v>
      </c>
      <c r="J22" s="5"/>
      <c r="K22" s="32"/>
      <c r="L22" s="31"/>
      <c r="M22" s="5"/>
      <c r="N22" s="31"/>
      <c r="O22" s="5"/>
      <c r="P22" s="31"/>
      <c r="Q22" s="31"/>
    </row>
    <row r="23" spans="1:17" ht="15.75" x14ac:dyDescent="0.25">
      <c r="A23" s="14"/>
      <c r="B23" s="1">
        <v>17</v>
      </c>
      <c r="C23" s="5"/>
      <c r="D23" s="31">
        <v>8</v>
      </c>
      <c r="E23" s="31">
        <v>8</v>
      </c>
      <c r="F23" s="5"/>
      <c r="G23" s="32">
        <v>8</v>
      </c>
      <c r="H23" s="31">
        <v>8</v>
      </c>
      <c r="I23" s="31"/>
      <c r="J23" s="31"/>
      <c r="K23" s="31"/>
      <c r="L23" s="5"/>
      <c r="M23" s="31"/>
      <c r="N23" s="31"/>
      <c r="O23" s="5"/>
      <c r="P23" s="32"/>
      <c r="Q23" s="35"/>
    </row>
    <row r="24" spans="1:17" ht="15.75" x14ac:dyDescent="0.25">
      <c r="A24" s="14"/>
      <c r="B24" s="1">
        <v>18</v>
      </c>
      <c r="C24" s="5"/>
      <c r="D24" s="32">
        <v>8</v>
      </c>
      <c r="E24" s="31">
        <v>8</v>
      </c>
      <c r="F24" s="5"/>
      <c r="G24" s="31">
        <v>8</v>
      </c>
      <c r="H24" s="5"/>
      <c r="I24" s="5"/>
      <c r="J24" s="32"/>
      <c r="K24" s="31"/>
      <c r="L24" s="5"/>
      <c r="M24" s="32"/>
      <c r="N24" s="31"/>
      <c r="O24" s="35"/>
      <c r="P24" s="31"/>
      <c r="Q24" s="5"/>
    </row>
    <row r="25" spans="1:17" ht="15.75" x14ac:dyDescent="0.25">
      <c r="A25" s="14"/>
      <c r="B25" s="1">
        <v>19</v>
      </c>
      <c r="C25" s="31">
        <v>8</v>
      </c>
      <c r="D25" s="31">
        <v>8</v>
      </c>
      <c r="E25" s="5"/>
      <c r="F25" s="35">
        <v>8</v>
      </c>
      <c r="G25" s="31">
        <v>8</v>
      </c>
      <c r="H25" s="5"/>
      <c r="I25" s="5"/>
      <c r="J25" s="31"/>
      <c r="K25" s="31"/>
      <c r="L25" s="31"/>
      <c r="M25" s="31"/>
      <c r="N25" s="5"/>
      <c r="O25" s="37"/>
      <c r="P25" s="31"/>
      <c r="Q25" s="5"/>
    </row>
    <row r="26" spans="1:17" ht="15.75" x14ac:dyDescent="0.25">
      <c r="A26" s="14"/>
      <c r="B26" s="1">
        <v>20</v>
      </c>
      <c r="C26" s="32">
        <v>8</v>
      </c>
      <c r="D26" s="31">
        <v>8</v>
      </c>
      <c r="E26" s="5"/>
      <c r="F26" s="37">
        <v>8</v>
      </c>
      <c r="G26" s="31">
        <v>8</v>
      </c>
      <c r="H26" s="31">
        <v>8</v>
      </c>
      <c r="I26" s="31"/>
      <c r="J26" s="31"/>
      <c r="K26" s="5"/>
      <c r="L26" s="32"/>
      <c r="M26" s="31"/>
      <c r="N26" s="5"/>
      <c r="O26" s="35"/>
      <c r="P26" s="31"/>
      <c r="Q26" s="35"/>
    </row>
    <row r="27" spans="1:17" ht="15.75" x14ac:dyDescent="0.25">
      <c r="A27" s="14"/>
      <c r="B27" s="1">
        <v>21</v>
      </c>
      <c r="C27" s="31">
        <v>8</v>
      </c>
      <c r="D27" s="31">
        <v>8</v>
      </c>
      <c r="E27" s="35">
        <v>8</v>
      </c>
      <c r="F27" s="35">
        <v>8</v>
      </c>
      <c r="G27" s="5"/>
      <c r="H27" s="32">
        <v>8</v>
      </c>
      <c r="I27" s="32"/>
      <c r="J27" s="31"/>
      <c r="K27" s="5"/>
      <c r="L27" s="31"/>
      <c r="M27" s="31"/>
      <c r="N27" s="31"/>
      <c r="O27" s="35"/>
      <c r="P27" s="5"/>
      <c r="Q27" s="37"/>
    </row>
    <row r="28" spans="1:17" ht="15.75" x14ac:dyDescent="0.25">
      <c r="A28" s="14"/>
      <c r="B28" s="1">
        <v>22</v>
      </c>
      <c r="C28" s="31">
        <v>8</v>
      </c>
      <c r="D28" s="5"/>
      <c r="E28" s="37">
        <v>8</v>
      </c>
      <c r="F28" s="35">
        <v>8</v>
      </c>
      <c r="G28" s="5"/>
      <c r="H28" s="31">
        <v>8</v>
      </c>
      <c r="I28" s="31"/>
      <c r="J28" s="5"/>
      <c r="K28" s="31"/>
      <c r="L28" s="31"/>
      <c r="M28" s="5"/>
      <c r="N28" s="32"/>
      <c r="O28" s="35"/>
      <c r="P28" s="5"/>
      <c r="Q28" s="35"/>
    </row>
    <row r="29" spans="1:17" ht="15.75" x14ac:dyDescent="0.25">
      <c r="A29" s="14"/>
      <c r="B29" s="1">
        <v>23</v>
      </c>
      <c r="C29" s="31">
        <v>8</v>
      </c>
      <c r="D29" s="5"/>
      <c r="E29" s="35">
        <v>8</v>
      </c>
      <c r="F29" s="9"/>
      <c r="G29" s="31">
        <v>8</v>
      </c>
      <c r="H29" s="31">
        <v>8</v>
      </c>
      <c r="I29" s="31"/>
      <c r="J29" s="5"/>
      <c r="K29" s="32"/>
      <c r="L29" s="31"/>
      <c r="M29" s="5"/>
      <c r="N29" s="31"/>
      <c r="O29" s="5"/>
      <c r="P29" s="31"/>
      <c r="Q29" s="42"/>
    </row>
    <row r="30" spans="1:17" ht="15.75" x14ac:dyDescent="0.25">
      <c r="A30" s="14"/>
      <c r="B30" s="1">
        <v>24</v>
      </c>
      <c r="C30" s="5"/>
      <c r="D30" s="31">
        <v>8</v>
      </c>
      <c r="E30" s="9"/>
      <c r="F30" s="5"/>
      <c r="G30" s="32">
        <v>8</v>
      </c>
      <c r="H30" s="31">
        <v>8</v>
      </c>
      <c r="I30" s="31"/>
      <c r="J30" s="31"/>
      <c r="K30" s="31"/>
      <c r="L30" s="5"/>
      <c r="M30" s="31"/>
      <c r="N30" s="31"/>
      <c r="O30" s="5"/>
      <c r="P30" s="32"/>
      <c r="Q30" s="42"/>
    </row>
    <row r="31" spans="1:17" ht="15.75" x14ac:dyDescent="0.25">
      <c r="A31" s="14"/>
      <c r="B31" s="1">
        <v>25</v>
      </c>
      <c r="C31" s="5"/>
      <c r="D31" s="32">
        <v>8</v>
      </c>
      <c r="E31" s="9"/>
      <c r="F31" s="5"/>
      <c r="G31" s="31">
        <v>8</v>
      </c>
      <c r="H31" s="5"/>
      <c r="I31" s="5"/>
      <c r="J31" s="32"/>
      <c r="K31" s="31"/>
      <c r="L31" s="5"/>
      <c r="M31" s="32"/>
      <c r="N31" s="31"/>
      <c r="O31" s="35"/>
      <c r="P31" s="31"/>
      <c r="Q31" s="5"/>
    </row>
    <row r="32" spans="1:17" ht="15.75" x14ac:dyDescent="0.25">
      <c r="A32" s="15"/>
      <c r="B32" s="1">
        <v>26</v>
      </c>
      <c r="C32" s="31">
        <v>8</v>
      </c>
      <c r="D32" s="31">
        <v>8</v>
      </c>
      <c r="E32" s="5"/>
      <c r="F32" s="40"/>
      <c r="G32" s="31">
        <v>8</v>
      </c>
      <c r="H32" s="5"/>
      <c r="I32" s="5"/>
      <c r="J32" s="31"/>
      <c r="K32" s="31"/>
      <c r="L32" s="31"/>
      <c r="M32" s="31"/>
      <c r="N32" s="5"/>
      <c r="O32" s="37"/>
      <c r="P32" s="31"/>
      <c r="Q32" s="5"/>
    </row>
    <row r="33" spans="1:17" ht="15.75" x14ac:dyDescent="0.25">
      <c r="A33" s="15"/>
      <c r="B33" s="1">
        <v>27</v>
      </c>
      <c r="C33" s="32">
        <v>8</v>
      </c>
      <c r="D33" s="31">
        <v>8</v>
      </c>
      <c r="E33" s="5"/>
      <c r="F33" s="36">
        <v>8</v>
      </c>
      <c r="G33" s="31">
        <v>8</v>
      </c>
      <c r="H33" s="36">
        <v>8</v>
      </c>
      <c r="I33" s="31"/>
      <c r="J33" s="31"/>
      <c r="K33" s="5"/>
      <c r="L33" s="32"/>
      <c r="M33" s="31"/>
      <c r="N33" s="5"/>
      <c r="O33" s="35"/>
      <c r="P33" s="31"/>
      <c r="Q33" s="36"/>
    </row>
    <row r="34" spans="1:17" ht="15.75" x14ac:dyDescent="0.25">
      <c r="A34" s="15"/>
      <c r="B34" s="1">
        <v>28</v>
      </c>
      <c r="C34" s="31">
        <v>8</v>
      </c>
      <c r="D34" s="31">
        <v>8</v>
      </c>
      <c r="E34" s="36">
        <v>8</v>
      </c>
      <c r="F34" s="36">
        <v>8</v>
      </c>
      <c r="G34" s="5"/>
      <c r="H34" s="36">
        <v>8</v>
      </c>
      <c r="I34" s="32"/>
      <c r="J34" s="31"/>
      <c r="K34" s="5"/>
      <c r="L34" s="31"/>
      <c r="M34" s="31"/>
      <c r="N34" s="36"/>
      <c r="O34" s="35"/>
      <c r="P34" s="5"/>
      <c r="Q34" s="36"/>
    </row>
    <row r="35" spans="1:17" ht="15.75" x14ac:dyDescent="0.25">
      <c r="A35" s="15"/>
      <c r="B35" s="1">
        <v>29</v>
      </c>
      <c r="C35" s="31">
        <v>8</v>
      </c>
      <c r="D35" s="5"/>
      <c r="E35" s="36">
        <v>8</v>
      </c>
      <c r="F35" s="36">
        <v>8</v>
      </c>
      <c r="G35" s="5"/>
      <c r="H35" s="7"/>
      <c r="I35" s="31"/>
      <c r="J35" s="5"/>
      <c r="K35" s="9"/>
      <c r="L35" s="31"/>
      <c r="M35" s="5"/>
      <c r="N35" s="36"/>
      <c r="O35" s="35"/>
      <c r="P35" s="5"/>
      <c r="Q35" s="36"/>
    </row>
    <row r="36" spans="1:17" ht="15.75" x14ac:dyDescent="0.25">
      <c r="A36" s="15"/>
      <c r="B36" s="1">
        <v>30</v>
      </c>
      <c r="C36" s="31">
        <v>8</v>
      </c>
      <c r="D36" s="5"/>
      <c r="E36" s="36">
        <v>8</v>
      </c>
      <c r="F36" s="36">
        <v>8</v>
      </c>
      <c r="G36" s="36">
        <v>8</v>
      </c>
      <c r="H36" s="33"/>
      <c r="I36" s="31"/>
      <c r="J36" s="5"/>
      <c r="K36" s="32"/>
      <c r="L36" s="31"/>
      <c r="M36" s="5"/>
      <c r="N36" s="36"/>
      <c r="O36" s="5"/>
      <c r="P36" s="31"/>
      <c r="Q36" s="35"/>
    </row>
    <row r="37" spans="1:17" ht="16.5" thickBot="1" x14ac:dyDescent="0.3">
      <c r="A37" s="15"/>
      <c r="B37" s="1">
        <v>31</v>
      </c>
      <c r="C37" s="6"/>
      <c r="D37" s="36">
        <v>8</v>
      </c>
      <c r="E37" s="7"/>
      <c r="F37" s="39"/>
      <c r="G37" s="36">
        <v>8</v>
      </c>
      <c r="H37" s="34"/>
      <c r="I37" s="31"/>
      <c r="J37" s="7"/>
      <c r="K37" s="31"/>
      <c r="L37" s="3"/>
      <c r="M37" s="36"/>
      <c r="N37" s="36"/>
      <c r="O37" s="2"/>
      <c r="P37" s="31"/>
      <c r="Q37" s="2"/>
    </row>
    <row r="38" spans="1:17" x14ac:dyDescent="0.25">
      <c r="C38" s="4">
        <f t="shared" ref="C38:K38" si="0">SUM(C7:C37)</f>
        <v>168</v>
      </c>
      <c r="D38" s="4">
        <f t="shared" si="0"/>
        <v>168</v>
      </c>
      <c r="E38" s="4">
        <f t="shared" si="0"/>
        <v>160</v>
      </c>
      <c r="F38" s="4">
        <f t="shared" si="0"/>
        <v>160</v>
      </c>
      <c r="G38" s="4">
        <f t="shared" si="0"/>
        <v>168</v>
      </c>
      <c r="H38" s="4">
        <f>SUM(H7:H34)</f>
        <v>160</v>
      </c>
      <c r="I38" s="4">
        <f t="shared" si="0"/>
        <v>96</v>
      </c>
      <c r="J38" s="4">
        <f>SUM(J7:J36)</f>
        <v>0</v>
      </c>
      <c r="K38" s="4">
        <f t="shared" si="0"/>
        <v>0</v>
      </c>
      <c r="L38" s="4">
        <f>SUM(L7:L36)</f>
        <v>0</v>
      </c>
      <c r="M38" s="4">
        <f t="shared" ref="M38:N38" si="1">SUM(M7:M37)</f>
        <v>0</v>
      </c>
      <c r="N38" s="4">
        <f>SUM(N7:N37)</f>
        <v>0</v>
      </c>
      <c r="O38" s="4">
        <f t="shared" ref="O38:Q38" si="2">SUM(O7:O37)</f>
        <v>0</v>
      </c>
      <c r="P38" s="4">
        <f t="shared" si="2"/>
        <v>0</v>
      </c>
      <c r="Q38" s="4">
        <f t="shared" si="2"/>
        <v>0</v>
      </c>
    </row>
    <row r="40" spans="1:17" x14ac:dyDescent="0.25">
      <c r="C40">
        <f>G1</f>
        <v>900</v>
      </c>
      <c r="D40" s="17" t="s">
        <v>25</v>
      </c>
    </row>
    <row r="41" spans="1:17" ht="14.45" customHeight="1" x14ac:dyDescent="0.25">
      <c r="C41" s="4">
        <f xml:space="preserve"> SUM(C38,D38,E38,F38,G38,H38,I38,J38,K38,L38,M38,N38,O38,P38,Q38)</f>
        <v>1080</v>
      </c>
      <c r="D41" s="17" t="s">
        <v>26</v>
      </c>
      <c r="G41" s="13"/>
      <c r="H41" s="13"/>
      <c r="I41" s="13"/>
      <c r="J41" s="13"/>
      <c r="K41" s="13"/>
      <c r="L41" s="13"/>
    </row>
    <row r="42" spans="1:17" x14ac:dyDescent="0.25">
      <c r="C42">
        <f>G1-C41</f>
        <v>-180</v>
      </c>
      <c r="D42" s="17" t="s">
        <v>27</v>
      </c>
      <c r="F42">
        <f>C42/8</f>
        <v>-22.5</v>
      </c>
      <c r="G42" s="13"/>
      <c r="H42" s="13"/>
      <c r="I42" s="13"/>
      <c r="J42" s="13"/>
      <c r="K42" s="13"/>
      <c r="L42" s="13"/>
    </row>
    <row r="43" spans="1:17" x14ac:dyDescent="0.25">
      <c r="C43" s="16">
        <f>AVERAGE(K38:N38)</f>
        <v>0</v>
      </c>
      <c r="D43" s="17" t="s">
        <v>28</v>
      </c>
      <c r="G43" s="13"/>
      <c r="H43" s="13"/>
      <c r="I43" s="13"/>
      <c r="J43" s="13"/>
      <c r="K43" s="13"/>
      <c r="L43" s="13"/>
    </row>
    <row r="44" spans="1:17" x14ac:dyDescent="0.25">
      <c r="C44" s="16"/>
      <c r="D44" s="17"/>
      <c r="G44" s="13"/>
      <c r="H44" s="13"/>
      <c r="I44" s="13"/>
      <c r="J44" s="13"/>
      <c r="K44" s="13"/>
      <c r="L44" s="13"/>
    </row>
    <row r="45" spans="1:17" x14ac:dyDescent="0.25">
      <c r="G45" s="13"/>
      <c r="H45" s="13"/>
      <c r="I45" s="13"/>
      <c r="J45" s="13"/>
      <c r="K45" s="13"/>
      <c r="L45" s="13"/>
    </row>
    <row r="46" spans="1:17" x14ac:dyDescent="0.25">
      <c r="G46" s="13"/>
      <c r="H46" s="13"/>
      <c r="I46" s="13"/>
      <c r="J46" s="13"/>
      <c r="K46" s="13"/>
      <c r="L46" s="13"/>
    </row>
    <row r="47" spans="1:17" x14ac:dyDescent="0.25">
      <c r="G47" s="13"/>
      <c r="H47" s="13"/>
      <c r="I47" s="13"/>
      <c r="J47" s="13"/>
      <c r="K47" s="13"/>
      <c r="L47" s="13"/>
    </row>
    <row r="48" spans="1:17" x14ac:dyDescent="0.25">
      <c r="G48" s="13"/>
      <c r="H48" s="13"/>
      <c r="I48" s="13"/>
      <c r="J48" s="13"/>
      <c r="K48" s="13"/>
      <c r="L48" s="13"/>
    </row>
    <row r="49" spans="3:12" x14ac:dyDescent="0.25">
      <c r="G49" s="13"/>
      <c r="H49" s="13"/>
      <c r="I49" s="13"/>
      <c r="J49" s="13"/>
      <c r="K49" s="13"/>
      <c r="L49" s="13"/>
    </row>
    <row r="50" spans="3:12" x14ac:dyDescent="0.25">
      <c r="G50" s="13"/>
      <c r="H50" s="13"/>
      <c r="I50" s="13"/>
      <c r="J50" s="13"/>
      <c r="K50" s="13"/>
      <c r="L50" s="13"/>
    </row>
    <row r="52" spans="3:12" x14ac:dyDescent="0.25">
      <c r="C52" s="13"/>
      <c r="D52" s="13"/>
      <c r="E52" s="13"/>
      <c r="F52" s="13"/>
      <c r="G52" s="13"/>
      <c r="H52" s="13"/>
    </row>
    <row r="53" spans="3:12" x14ac:dyDescent="0.25">
      <c r="C53" s="13"/>
      <c r="D53" s="13"/>
      <c r="E53" s="13"/>
      <c r="F53" s="13"/>
      <c r="G53" s="13"/>
      <c r="H53" s="13"/>
    </row>
    <row r="54" spans="3:12" x14ac:dyDescent="0.25">
      <c r="C54" s="13"/>
      <c r="D54" s="13"/>
      <c r="E54" s="13"/>
      <c r="F54" s="13"/>
      <c r="G54" s="13"/>
      <c r="H54" s="13"/>
    </row>
    <row r="55" spans="3:12" x14ac:dyDescent="0.25">
      <c r="C55" s="13"/>
      <c r="D55" s="13"/>
      <c r="E55" s="13"/>
      <c r="F55" s="13"/>
      <c r="G55" s="13"/>
      <c r="H55" s="13"/>
    </row>
    <row r="56" spans="3:12" x14ac:dyDescent="0.25">
      <c r="C56" s="13"/>
      <c r="D56" s="13"/>
      <c r="E56" s="13"/>
      <c r="F56" s="13"/>
      <c r="G56" s="13"/>
      <c r="H56" s="13"/>
    </row>
    <row r="57" spans="3:12" x14ac:dyDescent="0.25">
      <c r="C57" s="13"/>
      <c r="D57" s="13"/>
      <c r="E57" s="13"/>
      <c r="F57" s="13"/>
      <c r="G57" s="13"/>
      <c r="H57" s="13"/>
    </row>
    <row r="58" spans="3:12" x14ac:dyDescent="0.25">
      <c r="C58" s="13"/>
      <c r="D58" s="13"/>
      <c r="E58" s="13"/>
      <c r="F58" s="13"/>
      <c r="G58" s="13"/>
      <c r="H58" s="13"/>
    </row>
    <row r="59" spans="3:12" x14ac:dyDescent="0.25">
      <c r="C59" s="13"/>
      <c r="D59" s="13"/>
      <c r="E59" s="13"/>
      <c r="F59" s="13"/>
      <c r="G59" s="13"/>
      <c r="H59" s="13"/>
    </row>
    <row r="60" spans="3:12" x14ac:dyDescent="0.25">
      <c r="C60" s="13"/>
      <c r="D60" s="13"/>
      <c r="E60" s="13"/>
      <c r="F60" s="13"/>
      <c r="G60" s="13"/>
      <c r="H60" s="13"/>
    </row>
    <row r="61" spans="3:12" x14ac:dyDescent="0.25">
      <c r="C61" s="13"/>
      <c r="D61" s="13"/>
      <c r="E61" s="13"/>
      <c r="F61" s="13"/>
      <c r="G61" s="13"/>
      <c r="H61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1B6A1-EA90-4739-B580-2139258FEC16}">
  <dimension ref="A1:V61"/>
  <sheetViews>
    <sheetView topLeftCell="B1" workbookViewId="0">
      <selection activeCell="F13" sqref="F13"/>
    </sheetView>
  </sheetViews>
  <sheetFormatPr defaultRowHeight="15" x14ac:dyDescent="0.25"/>
  <cols>
    <col min="1" max="1" width="0" hidden="1" customWidth="1"/>
    <col min="3" max="3" width="11.42578125" customWidth="1"/>
    <col min="4" max="4" width="10" bestFit="1" customWidth="1"/>
    <col min="5" max="5" width="10.42578125" customWidth="1"/>
    <col min="6" max="6" width="10.7109375" bestFit="1" customWidth="1"/>
    <col min="7" max="9" width="10" customWidth="1"/>
    <col min="10" max="10" width="11.28515625" customWidth="1"/>
    <col min="11" max="12" width="10" customWidth="1"/>
    <col min="13" max="13" width="10.42578125" customWidth="1"/>
    <col min="14" max="17" width="10" customWidth="1"/>
    <col min="18" max="19" width="9.140625" customWidth="1"/>
  </cols>
  <sheetData>
    <row r="1" spans="1:22" x14ac:dyDescent="0.25">
      <c r="D1" s="17" t="s">
        <v>0</v>
      </c>
      <c r="F1" s="17" t="s">
        <v>1</v>
      </c>
      <c r="G1" s="17">
        <v>450</v>
      </c>
      <c r="J1" s="10" t="s">
        <v>2</v>
      </c>
      <c r="K1" s="38"/>
      <c r="L1" s="38"/>
    </row>
    <row r="2" spans="1:22" x14ac:dyDescent="0.25">
      <c r="D2" s="17" t="s">
        <v>3</v>
      </c>
      <c r="E2" s="22"/>
      <c r="F2" s="22"/>
      <c r="J2" s="11" t="s">
        <v>4</v>
      </c>
      <c r="K2" s="38"/>
      <c r="L2" s="38"/>
    </row>
    <row r="3" spans="1:22" x14ac:dyDescent="0.25">
      <c r="J3" s="12" t="s">
        <v>5</v>
      </c>
      <c r="S3" s="20" t="s">
        <v>6</v>
      </c>
      <c r="T3" s="19"/>
      <c r="U3" s="19"/>
      <c r="V3" s="19"/>
    </row>
    <row r="4" spans="1:22" x14ac:dyDescent="0.25">
      <c r="S4" t="s">
        <v>7</v>
      </c>
    </row>
    <row r="5" spans="1:22" x14ac:dyDescent="0.25">
      <c r="C5" s="18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 t="s">
        <v>14</v>
      </c>
      <c r="J5" s="18" t="s">
        <v>15</v>
      </c>
      <c r="K5" s="18" t="s">
        <v>16</v>
      </c>
      <c r="L5" s="18" t="s">
        <v>17</v>
      </c>
      <c r="M5" s="18" t="s">
        <v>18</v>
      </c>
      <c r="N5" s="18" t="s">
        <v>19</v>
      </c>
      <c r="O5" s="18" t="s">
        <v>8</v>
      </c>
      <c r="P5" s="18" t="s">
        <v>9</v>
      </c>
      <c r="Q5" s="18" t="s">
        <v>10</v>
      </c>
      <c r="S5" s="21" t="s">
        <v>20</v>
      </c>
    </row>
    <row r="6" spans="1:22" s="8" customFormat="1" x14ac:dyDescent="0.25">
      <c r="S6" s="21" t="s">
        <v>21</v>
      </c>
    </row>
    <row r="7" spans="1:22" ht="15.75" x14ac:dyDescent="0.25">
      <c r="A7" s="15"/>
      <c r="B7" s="1">
        <v>1</v>
      </c>
      <c r="C7" s="31">
        <v>8</v>
      </c>
      <c r="D7" s="5"/>
      <c r="E7" s="32">
        <v>8</v>
      </c>
      <c r="F7" s="31">
        <v>8</v>
      </c>
      <c r="G7" s="5"/>
      <c r="H7" s="31"/>
      <c r="I7" s="31"/>
      <c r="J7" s="5"/>
      <c r="K7" s="31"/>
      <c r="L7" s="31"/>
      <c r="M7" s="5"/>
      <c r="N7" s="32"/>
      <c r="O7" s="31"/>
      <c r="P7" s="5"/>
      <c r="Q7" s="31"/>
      <c r="S7" t="s">
        <v>22</v>
      </c>
    </row>
    <row r="8" spans="1:22" ht="15.75" x14ac:dyDescent="0.25">
      <c r="A8" s="15"/>
      <c r="B8" s="1">
        <v>2</v>
      </c>
      <c r="C8" s="31">
        <v>8</v>
      </c>
      <c r="D8" s="5"/>
      <c r="E8" s="31">
        <v>8</v>
      </c>
      <c r="F8" s="31"/>
      <c r="G8" s="9"/>
      <c r="H8" s="31"/>
      <c r="I8" s="31"/>
      <c r="J8" s="5"/>
      <c r="K8" s="32"/>
      <c r="L8" s="31"/>
      <c r="M8" s="5"/>
      <c r="N8" s="31"/>
      <c r="O8" s="5"/>
      <c r="P8" s="31"/>
      <c r="Q8" s="31"/>
      <c r="S8" t="s">
        <v>23</v>
      </c>
    </row>
    <row r="9" spans="1:22" ht="15.75" x14ac:dyDescent="0.25">
      <c r="A9" s="15"/>
      <c r="B9" s="1">
        <v>3</v>
      </c>
      <c r="C9" s="5"/>
      <c r="D9" s="31">
        <v>8</v>
      </c>
      <c r="E9" s="31">
        <v>8</v>
      </c>
      <c r="F9" s="5"/>
      <c r="G9" s="32"/>
      <c r="H9" s="31"/>
      <c r="I9" s="31"/>
      <c r="J9" s="31"/>
      <c r="K9" s="31"/>
      <c r="L9" s="5"/>
      <c r="M9" s="31"/>
      <c r="N9" s="31"/>
      <c r="O9" s="5"/>
      <c r="P9" s="32"/>
      <c r="Q9" s="31"/>
      <c r="S9" t="s">
        <v>24</v>
      </c>
    </row>
    <row r="10" spans="1:22" ht="15.75" x14ac:dyDescent="0.25">
      <c r="A10" s="15"/>
      <c r="B10" s="1">
        <v>4</v>
      </c>
      <c r="C10" s="5"/>
      <c r="D10" s="32">
        <v>8</v>
      </c>
      <c r="E10" s="31">
        <v>8</v>
      </c>
      <c r="F10" s="5"/>
      <c r="G10" s="31"/>
      <c r="H10" s="5"/>
      <c r="I10" s="5"/>
      <c r="J10" s="32"/>
      <c r="K10" s="31"/>
      <c r="L10" s="5"/>
      <c r="M10" s="41"/>
      <c r="N10" s="31"/>
      <c r="O10" s="42"/>
      <c r="P10" s="31"/>
      <c r="Q10" s="5"/>
    </row>
    <row r="11" spans="1:22" ht="15.75" x14ac:dyDescent="0.25">
      <c r="A11" s="15"/>
      <c r="B11" s="1">
        <v>5</v>
      </c>
      <c r="C11" s="42"/>
      <c r="D11" s="31">
        <v>8</v>
      </c>
      <c r="E11" s="5"/>
      <c r="F11" s="31"/>
      <c r="G11" s="31"/>
      <c r="H11" s="5"/>
      <c r="I11" s="5"/>
      <c r="J11" s="31"/>
      <c r="K11" s="31"/>
      <c r="L11" s="31"/>
      <c r="M11" s="31"/>
      <c r="N11" s="5"/>
      <c r="O11" s="32"/>
      <c r="P11" s="31"/>
      <c r="Q11" s="5"/>
    </row>
    <row r="12" spans="1:22" ht="15.75" x14ac:dyDescent="0.25">
      <c r="A12" s="15"/>
      <c r="B12" s="1">
        <v>6</v>
      </c>
      <c r="C12" s="32">
        <v>8</v>
      </c>
      <c r="D12" s="31">
        <v>8</v>
      </c>
      <c r="E12" s="5"/>
      <c r="F12" s="32"/>
      <c r="G12" s="31"/>
      <c r="H12" s="31"/>
      <c r="I12" s="31"/>
      <c r="J12" s="31"/>
      <c r="K12" s="5"/>
      <c r="L12" s="32"/>
      <c r="M12" s="31"/>
      <c r="N12" s="5"/>
      <c r="O12" s="31"/>
      <c r="P12" s="31"/>
      <c r="Q12" s="31"/>
    </row>
    <row r="13" spans="1:22" ht="15.75" x14ac:dyDescent="0.25">
      <c r="A13" s="15"/>
      <c r="B13" s="1">
        <v>7</v>
      </c>
      <c r="C13" s="31">
        <v>8</v>
      </c>
      <c r="D13" s="31">
        <v>8</v>
      </c>
      <c r="E13" s="31">
        <v>8</v>
      </c>
      <c r="F13" s="31"/>
      <c r="G13" s="5"/>
      <c r="H13" s="32"/>
      <c r="I13" s="32"/>
      <c r="J13" s="42"/>
      <c r="K13" s="5"/>
      <c r="L13" s="31"/>
      <c r="M13" s="31"/>
      <c r="N13" s="31"/>
      <c r="O13" s="31"/>
      <c r="P13" s="5"/>
      <c r="Q13" s="32"/>
    </row>
    <row r="14" spans="1:22" ht="15.75" x14ac:dyDescent="0.25">
      <c r="A14" s="15"/>
      <c r="B14" s="1">
        <v>8</v>
      </c>
      <c r="C14" s="31">
        <v>8</v>
      </c>
      <c r="D14" s="5"/>
      <c r="E14" s="32">
        <v>8</v>
      </c>
      <c r="F14" s="31"/>
      <c r="G14" s="5"/>
      <c r="H14" s="31"/>
      <c r="I14" s="31"/>
      <c r="J14" s="5"/>
      <c r="K14" s="31"/>
      <c r="L14" s="31"/>
      <c r="M14" s="5"/>
      <c r="N14" s="32"/>
      <c r="O14" s="31"/>
      <c r="P14" s="5"/>
      <c r="Q14" s="31"/>
    </row>
    <row r="15" spans="1:22" ht="15.75" x14ac:dyDescent="0.25">
      <c r="A15" s="15"/>
      <c r="B15" s="1">
        <v>9</v>
      </c>
      <c r="C15" s="31">
        <v>8</v>
      </c>
      <c r="D15" s="5"/>
      <c r="E15" s="31">
        <v>8</v>
      </c>
      <c r="F15" s="31"/>
      <c r="G15" s="31"/>
      <c r="H15" s="31"/>
      <c r="I15" s="31"/>
      <c r="J15" s="5"/>
      <c r="K15" s="32"/>
      <c r="L15" s="31"/>
      <c r="M15" s="5"/>
      <c r="N15" s="31"/>
      <c r="O15" s="5"/>
      <c r="P15" s="31"/>
      <c r="Q15" s="31"/>
    </row>
    <row r="16" spans="1:22" ht="15.75" x14ac:dyDescent="0.25">
      <c r="A16" s="14"/>
      <c r="B16" s="1">
        <v>10</v>
      </c>
      <c r="C16" s="5"/>
      <c r="D16" s="31">
        <v>8</v>
      </c>
      <c r="E16" s="31">
        <v>8</v>
      </c>
      <c r="F16" s="5"/>
      <c r="G16" s="32"/>
      <c r="H16" s="31"/>
      <c r="I16" s="31"/>
      <c r="J16" s="31"/>
      <c r="K16" s="31"/>
      <c r="L16" s="5"/>
      <c r="M16" s="31"/>
      <c r="N16" s="31"/>
      <c r="O16" s="5"/>
      <c r="P16" s="32"/>
      <c r="Q16" s="31"/>
    </row>
    <row r="17" spans="1:17" ht="15.75" x14ac:dyDescent="0.25">
      <c r="A17" s="14"/>
      <c r="B17" s="1">
        <v>11</v>
      </c>
      <c r="C17" s="5"/>
      <c r="D17" s="32">
        <v>8</v>
      </c>
      <c r="E17" s="31">
        <v>8</v>
      </c>
      <c r="F17" s="5"/>
      <c r="G17" s="31"/>
      <c r="H17" s="5"/>
      <c r="I17" s="5"/>
      <c r="J17" s="32"/>
      <c r="K17" s="31"/>
      <c r="L17" s="5"/>
      <c r="M17" s="32"/>
      <c r="N17" s="31"/>
      <c r="O17" s="31"/>
      <c r="P17" s="31"/>
      <c r="Q17" s="5"/>
    </row>
    <row r="18" spans="1:17" ht="15.75" x14ac:dyDescent="0.25">
      <c r="A18" s="14"/>
      <c r="B18" s="1">
        <v>12</v>
      </c>
      <c r="C18" s="31">
        <v>8</v>
      </c>
      <c r="D18" s="31">
        <v>8</v>
      </c>
      <c r="E18" s="5"/>
      <c r="F18" s="31"/>
      <c r="G18" s="31"/>
      <c r="H18" s="5"/>
      <c r="I18" s="5"/>
      <c r="J18" s="31"/>
      <c r="K18" s="31"/>
      <c r="L18" s="31"/>
      <c r="M18" s="31"/>
      <c r="N18" s="5"/>
      <c r="O18" s="32"/>
      <c r="P18" s="31"/>
      <c r="Q18" s="5"/>
    </row>
    <row r="19" spans="1:17" ht="15.75" x14ac:dyDescent="0.25">
      <c r="A19" s="14"/>
      <c r="B19" s="1">
        <v>13</v>
      </c>
      <c r="C19" s="32">
        <v>8</v>
      </c>
      <c r="D19" s="31">
        <v>8</v>
      </c>
      <c r="E19" s="5"/>
      <c r="F19" s="32"/>
      <c r="G19" s="31"/>
      <c r="H19" s="31"/>
      <c r="I19" s="31"/>
      <c r="J19" s="31"/>
      <c r="K19" s="5"/>
      <c r="L19" s="32"/>
      <c r="M19" s="31"/>
      <c r="N19" s="5"/>
      <c r="O19" s="31"/>
      <c r="P19" s="31"/>
      <c r="Q19" s="31"/>
    </row>
    <row r="20" spans="1:17" ht="15.75" x14ac:dyDescent="0.25">
      <c r="A20" s="14"/>
      <c r="B20" s="1">
        <v>14</v>
      </c>
      <c r="C20" s="31">
        <v>8</v>
      </c>
      <c r="D20" s="31">
        <v>8</v>
      </c>
      <c r="E20" s="31">
        <v>8</v>
      </c>
      <c r="F20" s="31"/>
      <c r="G20" s="5"/>
      <c r="H20" s="32"/>
      <c r="I20" s="32"/>
      <c r="J20" s="31"/>
      <c r="K20" s="5"/>
      <c r="L20" s="31"/>
      <c r="M20" s="31"/>
      <c r="N20" s="31"/>
      <c r="O20" s="31"/>
      <c r="P20" s="5"/>
      <c r="Q20" s="32"/>
    </row>
    <row r="21" spans="1:17" ht="15.75" x14ac:dyDescent="0.25">
      <c r="A21" s="14"/>
      <c r="B21" s="1">
        <v>15</v>
      </c>
      <c r="C21" s="31">
        <v>8</v>
      </c>
      <c r="D21" s="5"/>
      <c r="E21" s="32">
        <v>8</v>
      </c>
      <c r="F21" s="31"/>
      <c r="G21" s="5"/>
      <c r="H21" s="31"/>
      <c r="I21" s="31"/>
      <c r="J21" s="5"/>
      <c r="K21" s="31"/>
      <c r="L21" s="31"/>
      <c r="M21" s="5"/>
      <c r="N21" s="32"/>
      <c r="O21" s="35"/>
      <c r="P21" s="5"/>
      <c r="Q21" s="31"/>
    </row>
    <row r="22" spans="1:17" ht="15.75" x14ac:dyDescent="0.25">
      <c r="A22" s="14"/>
      <c r="B22" s="1">
        <v>16</v>
      </c>
      <c r="C22" s="31">
        <v>8</v>
      </c>
      <c r="D22" s="5"/>
      <c r="E22" s="31">
        <v>8</v>
      </c>
      <c r="F22" s="31"/>
      <c r="G22" s="31"/>
      <c r="H22" s="31"/>
      <c r="I22" s="31"/>
      <c r="J22" s="5"/>
      <c r="K22" s="32"/>
      <c r="L22" s="31"/>
      <c r="M22" s="5"/>
      <c r="N22" s="31"/>
      <c r="O22" s="5"/>
      <c r="P22" s="31"/>
      <c r="Q22" s="31"/>
    </row>
    <row r="23" spans="1:17" ht="15.75" x14ac:dyDescent="0.25">
      <c r="A23" s="14"/>
      <c r="B23" s="1">
        <v>17</v>
      </c>
      <c r="C23" s="5"/>
      <c r="D23" s="31">
        <v>8</v>
      </c>
      <c r="E23" s="31">
        <v>8</v>
      </c>
      <c r="F23" s="5"/>
      <c r="G23" s="32"/>
      <c r="H23" s="31"/>
      <c r="I23" s="31"/>
      <c r="J23" s="31"/>
      <c r="K23" s="31"/>
      <c r="L23" s="5"/>
      <c r="M23" s="31"/>
      <c r="N23" s="31"/>
      <c r="O23" s="5"/>
      <c r="P23" s="32"/>
      <c r="Q23" s="35"/>
    </row>
    <row r="24" spans="1:17" ht="15.75" x14ac:dyDescent="0.25">
      <c r="A24" s="14"/>
      <c r="B24" s="1">
        <v>18</v>
      </c>
      <c r="C24" s="5"/>
      <c r="D24" s="32">
        <v>8</v>
      </c>
      <c r="E24" s="31">
        <v>8</v>
      </c>
      <c r="F24" s="5"/>
      <c r="G24" s="31"/>
      <c r="H24" s="5"/>
      <c r="I24" s="5"/>
      <c r="J24" s="32"/>
      <c r="K24" s="31"/>
      <c r="L24" s="5"/>
      <c r="M24" s="32"/>
      <c r="N24" s="31"/>
      <c r="O24" s="35"/>
      <c r="P24" s="31"/>
      <c r="Q24" s="5"/>
    </row>
    <row r="25" spans="1:17" ht="15.75" x14ac:dyDescent="0.25">
      <c r="A25" s="14"/>
      <c r="B25" s="1">
        <v>19</v>
      </c>
      <c r="C25" s="31">
        <v>8</v>
      </c>
      <c r="D25" s="31">
        <v>8</v>
      </c>
      <c r="E25" s="5"/>
      <c r="F25" s="35"/>
      <c r="G25" s="31"/>
      <c r="H25" s="5"/>
      <c r="I25" s="5"/>
      <c r="J25" s="31"/>
      <c r="K25" s="31"/>
      <c r="L25" s="31"/>
      <c r="M25" s="31"/>
      <c r="N25" s="5"/>
      <c r="O25" s="37"/>
      <c r="P25" s="31"/>
      <c r="Q25" s="5"/>
    </row>
    <row r="26" spans="1:17" ht="15.75" x14ac:dyDescent="0.25">
      <c r="A26" s="14"/>
      <c r="B26" s="1">
        <v>20</v>
      </c>
      <c r="C26" s="32">
        <v>8</v>
      </c>
      <c r="D26" s="31">
        <v>8</v>
      </c>
      <c r="E26" s="5"/>
      <c r="F26" s="37"/>
      <c r="G26" s="31"/>
      <c r="H26" s="31"/>
      <c r="I26" s="31"/>
      <c r="J26" s="31"/>
      <c r="K26" s="5"/>
      <c r="L26" s="32"/>
      <c r="M26" s="31"/>
      <c r="N26" s="5"/>
      <c r="O26" s="35"/>
      <c r="P26" s="31"/>
      <c r="Q26" s="35"/>
    </row>
    <row r="27" spans="1:17" ht="15.75" x14ac:dyDescent="0.25">
      <c r="A27" s="14"/>
      <c r="B27" s="1">
        <v>21</v>
      </c>
      <c r="C27" s="31">
        <v>8</v>
      </c>
      <c r="D27" s="31">
        <v>8</v>
      </c>
      <c r="E27" s="35">
        <v>8</v>
      </c>
      <c r="F27" s="35"/>
      <c r="G27" s="5"/>
      <c r="H27" s="32"/>
      <c r="I27" s="32"/>
      <c r="J27" s="31"/>
      <c r="K27" s="5"/>
      <c r="L27" s="31"/>
      <c r="M27" s="31"/>
      <c r="N27" s="31"/>
      <c r="O27" s="35"/>
      <c r="P27" s="5"/>
      <c r="Q27" s="37"/>
    </row>
    <row r="28" spans="1:17" ht="15.75" x14ac:dyDescent="0.25">
      <c r="A28" s="14"/>
      <c r="B28" s="1">
        <v>22</v>
      </c>
      <c r="C28" s="31">
        <v>8</v>
      </c>
      <c r="D28" s="5"/>
      <c r="E28" s="37">
        <v>8</v>
      </c>
      <c r="F28" s="35"/>
      <c r="G28" s="5"/>
      <c r="H28" s="31"/>
      <c r="I28" s="31"/>
      <c r="J28" s="5"/>
      <c r="K28" s="31"/>
      <c r="L28" s="31"/>
      <c r="M28" s="5"/>
      <c r="N28" s="32"/>
      <c r="O28" s="35"/>
      <c r="P28" s="5"/>
      <c r="Q28" s="35"/>
    </row>
    <row r="29" spans="1:17" ht="15.75" x14ac:dyDescent="0.25">
      <c r="A29" s="14"/>
      <c r="B29" s="1">
        <v>23</v>
      </c>
      <c r="C29" s="31">
        <v>8</v>
      </c>
      <c r="D29" s="5"/>
      <c r="E29" s="35">
        <v>8</v>
      </c>
      <c r="F29" s="9"/>
      <c r="G29" s="31"/>
      <c r="H29" s="31"/>
      <c r="I29" s="31"/>
      <c r="J29" s="5"/>
      <c r="K29" s="32"/>
      <c r="L29" s="31"/>
      <c r="M29" s="5"/>
      <c r="N29" s="31"/>
      <c r="O29" s="5"/>
      <c r="P29" s="31"/>
      <c r="Q29" s="42"/>
    </row>
    <row r="30" spans="1:17" ht="15.75" x14ac:dyDescent="0.25">
      <c r="A30" s="14"/>
      <c r="B30" s="1">
        <v>24</v>
      </c>
      <c r="C30" s="5"/>
      <c r="D30" s="31">
        <v>8</v>
      </c>
      <c r="E30" s="9"/>
      <c r="F30" s="5"/>
      <c r="G30" s="32"/>
      <c r="H30" s="31"/>
      <c r="I30" s="31"/>
      <c r="J30" s="31"/>
      <c r="K30" s="31"/>
      <c r="L30" s="5"/>
      <c r="M30" s="31"/>
      <c r="N30" s="31"/>
      <c r="O30" s="5"/>
      <c r="P30" s="32"/>
      <c r="Q30" s="42"/>
    </row>
    <row r="31" spans="1:17" ht="15.75" x14ac:dyDescent="0.25">
      <c r="A31" s="14"/>
      <c r="B31" s="1">
        <v>25</v>
      </c>
      <c r="C31" s="5"/>
      <c r="D31" s="32">
        <v>8</v>
      </c>
      <c r="E31" s="9"/>
      <c r="F31" s="5"/>
      <c r="G31" s="31"/>
      <c r="H31" s="5"/>
      <c r="I31" s="5"/>
      <c r="J31" s="32"/>
      <c r="K31" s="31"/>
      <c r="L31" s="5"/>
      <c r="M31" s="32"/>
      <c r="N31" s="31"/>
      <c r="O31" s="35"/>
      <c r="P31" s="31"/>
      <c r="Q31" s="5"/>
    </row>
    <row r="32" spans="1:17" ht="15.75" x14ac:dyDescent="0.25">
      <c r="A32" s="15"/>
      <c r="B32" s="1">
        <v>26</v>
      </c>
      <c r="C32" s="31">
        <v>8</v>
      </c>
      <c r="D32" s="31">
        <v>8</v>
      </c>
      <c r="E32" s="5"/>
      <c r="F32" s="40"/>
      <c r="G32" s="31"/>
      <c r="H32" s="5"/>
      <c r="I32" s="5"/>
      <c r="J32" s="31"/>
      <c r="K32" s="31"/>
      <c r="L32" s="31"/>
      <c r="M32" s="31"/>
      <c r="N32" s="5"/>
      <c r="O32" s="37"/>
      <c r="P32" s="31"/>
      <c r="Q32" s="5"/>
    </row>
    <row r="33" spans="1:17" ht="15.75" x14ac:dyDescent="0.25">
      <c r="A33" s="15"/>
      <c r="B33" s="1">
        <v>27</v>
      </c>
      <c r="C33" s="32">
        <v>8</v>
      </c>
      <c r="D33" s="31">
        <v>8</v>
      </c>
      <c r="E33" s="5"/>
      <c r="F33" s="36"/>
      <c r="G33" s="31"/>
      <c r="H33" s="36"/>
      <c r="I33" s="31"/>
      <c r="J33" s="31"/>
      <c r="K33" s="5"/>
      <c r="L33" s="32"/>
      <c r="M33" s="31"/>
      <c r="N33" s="5"/>
      <c r="O33" s="35"/>
      <c r="P33" s="31"/>
      <c r="Q33" s="36"/>
    </row>
    <row r="34" spans="1:17" ht="15.75" x14ac:dyDescent="0.25">
      <c r="A34" s="15"/>
      <c r="B34" s="1">
        <v>28</v>
      </c>
      <c r="C34" s="31">
        <v>8</v>
      </c>
      <c r="D34" s="31">
        <v>8</v>
      </c>
      <c r="E34" s="36">
        <v>8</v>
      </c>
      <c r="F34" s="36"/>
      <c r="G34" s="5"/>
      <c r="H34" s="36"/>
      <c r="I34" s="32"/>
      <c r="J34" s="31"/>
      <c r="K34" s="5"/>
      <c r="L34" s="31"/>
      <c r="M34" s="31"/>
      <c r="N34" s="36"/>
      <c r="O34" s="35"/>
      <c r="P34" s="5"/>
      <c r="Q34" s="36"/>
    </row>
    <row r="35" spans="1:17" ht="15.75" x14ac:dyDescent="0.25">
      <c r="A35" s="15"/>
      <c r="B35" s="1">
        <v>29</v>
      </c>
      <c r="C35" s="31">
        <v>8</v>
      </c>
      <c r="D35" s="5"/>
      <c r="E35" s="36">
        <v>8</v>
      </c>
      <c r="F35" s="36"/>
      <c r="G35" s="5"/>
      <c r="H35" s="7"/>
      <c r="I35" s="31"/>
      <c r="J35" s="5"/>
      <c r="K35" s="9"/>
      <c r="L35" s="31"/>
      <c r="M35" s="5"/>
      <c r="N35" s="36"/>
      <c r="O35" s="35"/>
      <c r="P35" s="5"/>
      <c r="Q35" s="36"/>
    </row>
    <row r="36" spans="1:17" ht="15.75" x14ac:dyDescent="0.25">
      <c r="A36" s="15"/>
      <c r="B36" s="1">
        <v>30</v>
      </c>
      <c r="C36" s="31">
        <v>8</v>
      </c>
      <c r="D36" s="5"/>
      <c r="E36" s="36">
        <v>8</v>
      </c>
      <c r="F36" s="36"/>
      <c r="G36" s="36"/>
      <c r="H36" s="33"/>
      <c r="I36" s="31"/>
      <c r="J36" s="5"/>
      <c r="K36" s="32"/>
      <c r="L36" s="31"/>
      <c r="M36" s="5"/>
      <c r="N36" s="36"/>
      <c r="O36" s="5"/>
      <c r="P36" s="31"/>
      <c r="Q36" s="35"/>
    </row>
    <row r="37" spans="1:17" ht="16.5" thickBot="1" x14ac:dyDescent="0.3">
      <c r="A37" s="15"/>
      <c r="B37" s="1">
        <v>31</v>
      </c>
      <c r="C37" s="6"/>
      <c r="D37" s="36">
        <v>8</v>
      </c>
      <c r="E37" s="7"/>
      <c r="F37" s="39"/>
      <c r="G37" s="36"/>
      <c r="H37" s="34"/>
      <c r="I37" s="31"/>
      <c r="J37" s="7"/>
      <c r="K37" s="31"/>
      <c r="L37" s="3"/>
      <c r="M37" s="36"/>
      <c r="N37" s="36"/>
      <c r="O37" s="2"/>
      <c r="P37" s="31"/>
      <c r="Q37" s="2"/>
    </row>
    <row r="38" spans="1:17" x14ac:dyDescent="0.25">
      <c r="C38" s="4">
        <f t="shared" ref="C38:K38" si="0">SUM(C7:C37)</f>
        <v>168</v>
      </c>
      <c r="D38" s="4">
        <f t="shared" si="0"/>
        <v>168</v>
      </c>
      <c r="E38" s="4">
        <f t="shared" si="0"/>
        <v>160</v>
      </c>
      <c r="F38" s="4">
        <f t="shared" si="0"/>
        <v>8</v>
      </c>
      <c r="G38" s="4">
        <f t="shared" si="0"/>
        <v>0</v>
      </c>
      <c r="H38" s="4">
        <f>SUM(H7:H34)</f>
        <v>0</v>
      </c>
      <c r="I38" s="4">
        <f t="shared" si="0"/>
        <v>0</v>
      </c>
      <c r="J38" s="4">
        <f>SUM(J7:J36)</f>
        <v>0</v>
      </c>
      <c r="K38" s="4">
        <f t="shared" si="0"/>
        <v>0</v>
      </c>
      <c r="L38" s="4">
        <f>SUM(L7:L36)</f>
        <v>0</v>
      </c>
      <c r="M38" s="4">
        <f t="shared" ref="M38:N38" si="1">SUM(M7:M37)</f>
        <v>0</v>
      </c>
      <c r="N38" s="4">
        <f>SUM(N7:N37)</f>
        <v>0</v>
      </c>
      <c r="O38" s="4">
        <f t="shared" ref="O38:Q38" si="2">SUM(O7:O37)</f>
        <v>0</v>
      </c>
      <c r="P38" s="4">
        <f t="shared" si="2"/>
        <v>0</v>
      </c>
      <c r="Q38" s="4">
        <f t="shared" si="2"/>
        <v>0</v>
      </c>
    </row>
    <row r="40" spans="1:17" x14ac:dyDescent="0.25">
      <c r="C40">
        <f>G1</f>
        <v>450</v>
      </c>
      <c r="D40" s="17" t="s">
        <v>25</v>
      </c>
    </row>
    <row r="41" spans="1:17" ht="14.45" customHeight="1" x14ac:dyDescent="0.25">
      <c r="C41" s="4">
        <f xml:space="preserve"> SUM(C38,D38,E38,F38,G38,H38,I38,J38,K38,L38,M38,N38,O38,P38,Q38)</f>
        <v>504</v>
      </c>
      <c r="D41" s="17" t="s">
        <v>26</v>
      </c>
      <c r="G41" s="13"/>
      <c r="H41" s="13"/>
      <c r="I41" s="13"/>
      <c r="J41" s="13"/>
      <c r="K41" s="13"/>
      <c r="L41" s="13"/>
    </row>
    <row r="42" spans="1:17" x14ac:dyDescent="0.25">
      <c r="C42">
        <f>G1-C41</f>
        <v>-54</v>
      </c>
      <c r="D42" s="17" t="s">
        <v>27</v>
      </c>
      <c r="F42">
        <f>C42/8</f>
        <v>-6.75</v>
      </c>
      <c r="G42" s="13"/>
      <c r="H42" s="13"/>
      <c r="I42" s="13"/>
      <c r="J42" s="13"/>
      <c r="K42" s="13"/>
      <c r="L42" s="13"/>
    </row>
    <row r="43" spans="1:17" x14ac:dyDescent="0.25">
      <c r="C43" s="16">
        <f>AVERAGE(K38:N38)</f>
        <v>0</v>
      </c>
      <c r="D43" s="17" t="s">
        <v>28</v>
      </c>
      <c r="G43" s="13"/>
      <c r="H43" s="13"/>
      <c r="I43" s="13"/>
      <c r="J43" s="13"/>
      <c r="K43" s="13"/>
      <c r="L43" s="13"/>
    </row>
    <row r="44" spans="1:17" x14ac:dyDescent="0.25">
      <c r="C44" s="16"/>
      <c r="D44" s="17"/>
      <c r="G44" s="13"/>
      <c r="H44" s="13"/>
      <c r="I44" s="13"/>
      <c r="J44" s="13"/>
      <c r="K44" s="13"/>
      <c r="L44" s="13"/>
    </row>
    <row r="45" spans="1:17" x14ac:dyDescent="0.25">
      <c r="G45" s="13"/>
      <c r="H45" s="13"/>
      <c r="I45" s="13"/>
      <c r="J45" s="13"/>
      <c r="K45" s="13"/>
      <c r="L45" s="13"/>
    </row>
    <row r="46" spans="1:17" x14ac:dyDescent="0.25">
      <c r="G46" s="13"/>
      <c r="H46" s="13"/>
      <c r="I46" s="13"/>
      <c r="J46" s="13"/>
      <c r="K46" s="13"/>
      <c r="L46" s="13"/>
    </row>
    <row r="47" spans="1:17" x14ac:dyDescent="0.25">
      <c r="G47" s="13"/>
      <c r="H47" s="13"/>
      <c r="I47" s="13"/>
      <c r="J47" s="13"/>
      <c r="K47" s="13"/>
      <c r="L47" s="13"/>
    </row>
    <row r="48" spans="1:17" x14ac:dyDescent="0.25">
      <c r="G48" s="13"/>
      <c r="H48" s="13"/>
      <c r="I48" s="13"/>
      <c r="J48" s="13"/>
      <c r="K48" s="13"/>
      <c r="L48" s="13"/>
    </row>
    <row r="49" spans="3:12" x14ac:dyDescent="0.25">
      <c r="G49" s="13"/>
      <c r="H49" s="13"/>
      <c r="I49" s="13"/>
      <c r="J49" s="13"/>
      <c r="K49" s="13"/>
      <c r="L49" s="13"/>
    </row>
    <row r="50" spans="3:12" x14ac:dyDescent="0.25">
      <c r="G50" s="13"/>
      <c r="H50" s="13"/>
      <c r="I50" s="13"/>
      <c r="J50" s="13"/>
      <c r="K50" s="13"/>
      <c r="L50" s="13"/>
    </row>
    <row r="52" spans="3:12" x14ac:dyDescent="0.25">
      <c r="C52" s="13"/>
      <c r="D52" s="13"/>
      <c r="E52" s="13"/>
      <c r="F52" s="13"/>
      <c r="G52" s="13"/>
      <c r="H52" s="13"/>
    </row>
    <row r="53" spans="3:12" x14ac:dyDescent="0.25">
      <c r="C53" s="13"/>
      <c r="D53" s="13"/>
      <c r="E53" s="13"/>
      <c r="F53" s="13"/>
      <c r="G53" s="13"/>
      <c r="H53" s="13"/>
    </row>
    <row r="54" spans="3:12" x14ac:dyDescent="0.25">
      <c r="C54" s="13"/>
      <c r="D54" s="13"/>
      <c r="E54" s="13"/>
      <c r="F54" s="13"/>
      <c r="G54" s="13"/>
      <c r="H54" s="13"/>
    </row>
    <row r="55" spans="3:12" x14ac:dyDescent="0.25">
      <c r="C55" s="13"/>
      <c r="D55" s="13"/>
      <c r="E55" s="13"/>
      <c r="F55" s="13"/>
      <c r="G55" s="13"/>
      <c r="H55" s="13"/>
    </row>
    <row r="56" spans="3:12" x14ac:dyDescent="0.25">
      <c r="C56" s="13"/>
      <c r="D56" s="13"/>
      <c r="E56" s="13"/>
      <c r="F56" s="13"/>
      <c r="G56" s="13"/>
      <c r="H56" s="13"/>
    </row>
    <row r="57" spans="3:12" x14ac:dyDescent="0.25">
      <c r="C57" s="13"/>
      <c r="D57" s="13"/>
      <c r="E57" s="13"/>
      <c r="F57" s="13"/>
      <c r="G57" s="13"/>
      <c r="H57" s="13"/>
    </row>
    <row r="58" spans="3:12" x14ac:dyDescent="0.25">
      <c r="C58" s="13"/>
      <c r="D58" s="13"/>
      <c r="E58" s="13"/>
      <c r="F58" s="13"/>
      <c r="G58" s="13"/>
      <c r="H58" s="13"/>
    </row>
    <row r="59" spans="3:12" x14ac:dyDescent="0.25">
      <c r="C59" s="13"/>
      <c r="D59" s="13"/>
      <c r="E59" s="13"/>
      <c r="F59" s="13"/>
      <c r="G59" s="13"/>
      <c r="H59" s="13"/>
    </row>
    <row r="60" spans="3:12" x14ac:dyDescent="0.25">
      <c r="C60" s="13"/>
      <c r="D60" s="13"/>
      <c r="E60" s="13"/>
      <c r="F60" s="13"/>
      <c r="G60" s="13"/>
      <c r="H60" s="13"/>
    </row>
    <row r="61" spans="3:12" x14ac:dyDescent="0.25">
      <c r="C61" s="13"/>
      <c r="D61" s="13"/>
      <c r="E61" s="13"/>
      <c r="F61" s="13"/>
      <c r="G61" s="13"/>
      <c r="H61" s="1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1CB68-CB3C-4835-A5C2-1C54F8B5E5AE}">
  <dimension ref="A1:Y46"/>
  <sheetViews>
    <sheetView workbookViewId="0">
      <selection activeCell="Q11" sqref="Q11:T21"/>
    </sheetView>
  </sheetViews>
  <sheetFormatPr defaultRowHeight="15" x14ac:dyDescent="0.25"/>
  <cols>
    <col min="2" max="2" width="13.5703125" customWidth="1"/>
    <col min="3" max="3" width="12.7109375" customWidth="1"/>
    <col min="4" max="4" width="13.42578125" customWidth="1"/>
    <col min="5" max="5" width="12.140625" customWidth="1"/>
    <col min="6" max="6" width="13.7109375" customWidth="1"/>
    <col min="7" max="7" width="14.5703125" customWidth="1"/>
    <col min="8" max="8" width="19.28515625" customWidth="1"/>
  </cols>
  <sheetData>
    <row r="1" spans="1:22" ht="23.25" customHeight="1" x14ac:dyDescent="0.25"/>
    <row r="2" spans="1:22" ht="36.75" customHeight="1" x14ac:dyDescent="0.25">
      <c r="B2" s="28" t="s">
        <v>49</v>
      </c>
      <c r="C2" s="28" t="s">
        <v>29</v>
      </c>
      <c r="D2" s="28" t="s">
        <v>50</v>
      </c>
      <c r="E2" s="28" t="s">
        <v>51</v>
      </c>
      <c r="F2" s="28" t="s">
        <v>57</v>
      </c>
      <c r="G2" s="28" t="s">
        <v>52</v>
      </c>
      <c r="H2" s="28" t="s">
        <v>59</v>
      </c>
    </row>
    <row r="3" spans="1:22" x14ac:dyDescent="0.25">
      <c r="B3" s="29" t="s">
        <v>53</v>
      </c>
      <c r="C3" s="29">
        <v>1700</v>
      </c>
      <c r="D3" s="30" t="s">
        <v>58</v>
      </c>
      <c r="E3" s="29">
        <v>52</v>
      </c>
      <c r="F3" s="29">
        <v>11</v>
      </c>
      <c r="G3" s="29">
        <v>188</v>
      </c>
      <c r="H3" s="29">
        <f>G3/8</f>
        <v>23.5</v>
      </c>
    </row>
    <row r="4" spans="1:22" x14ac:dyDescent="0.25">
      <c r="B4" s="29" t="s">
        <v>54</v>
      </c>
      <c r="C4" s="29">
        <v>1200</v>
      </c>
      <c r="D4" s="30" t="s">
        <v>58</v>
      </c>
      <c r="E4" s="29">
        <v>37</v>
      </c>
      <c r="F4" s="29">
        <v>9</v>
      </c>
      <c r="G4" s="29">
        <v>134</v>
      </c>
      <c r="H4" s="29">
        <f t="shared" ref="H4:H7" si="0">G4/8</f>
        <v>16.75</v>
      </c>
    </row>
    <row r="5" spans="1:22" x14ac:dyDescent="0.25">
      <c r="B5" s="29" t="s">
        <v>55</v>
      </c>
      <c r="C5" s="29">
        <v>900</v>
      </c>
      <c r="D5" s="30" t="s">
        <v>58</v>
      </c>
      <c r="E5" s="29">
        <v>28</v>
      </c>
      <c r="F5" s="29">
        <v>5</v>
      </c>
      <c r="G5" s="29">
        <v>124</v>
      </c>
      <c r="H5" s="29">
        <f t="shared" si="0"/>
        <v>15.5</v>
      </c>
    </row>
    <row r="6" spans="1:22" x14ac:dyDescent="0.25">
      <c r="B6" s="29" t="s">
        <v>55</v>
      </c>
      <c r="C6" s="29">
        <v>900</v>
      </c>
      <c r="D6" s="30">
        <v>20</v>
      </c>
      <c r="E6" s="29">
        <v>52</v>
      </c>
      <c r="F6" s="29">
        <v>5</v>
      </c>
      <c r="G6" s="29">
        <v>68</v>
      </c>
      <c r="H6" s="29">
        <f t="shared" si="0"/>
        <v>8.5</v>
      </c>
    </row>
    <row r="7" spans="1:22" x14ac:dyDescent="0.25">
      <c r="B7" s="29" t="s">
        <v>56</v>
      </c>
      <c r="C7" s="29">
        <v>450</v>
      </c>
      <c r="D7" s="30" t="s">
        <v>58</v>
      </c>
      <c r="E7" s="29">
        <v>13</v>
      </c>
      <c r="F7" s="29">
        <v>1</v>
      </c>
      <c r="G7" s="29">
        <v>28</v>
      </c>
      <c r="H7" s="29">
        <f t="shared" si="0"/>
        <v>3.5</v>
      </c>
    </row>
    <row r="8" spans="1:22" ht="21" x14ac:dyDescent="0.35">
      <c r="B8" s="48" t="s">
        <v>60</v>
      </c>
    </row>
    <row r="10" spans="1:22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90" x14ac:dyDescent="0.25">
      <c r="B11" s="23" t="s">
        <v>29</v>
      </c>
      <c r="C11" s="23" t="s">
        <v>30</v>
      </c>
      <c r="D11" s="23" t="s">
        <v>31</v>
      </c>
      <c r="E11" s="23" t="s">
        <v>32</v>
      </c>
      <c r="F11" s="23" t="s">
        <v>33</v>
      </c>
      <c r="G11" s="23" t="s">
        <v>34</v>
      </c>
      <c r="H11" s="23" t="s">
        <v>35</v>
      </c>
      <c r="I11" s="17" t="s">
        <v>36</v>
      </c>
      <c r="J11" s="17" t="s">
        <v>37</v>
      </c>
      <c r="K11" s="17"/>
      <c r="Q11" s="17" t="s">
        <v>38</v>
      </c>
    </row>
    <row r="12" spans="1:22" x14ac:dyDescent="0.25">
      <c r="B12">
        <v>1700</v>
      </c>
      <c r="C12">
        <v>52</v>
      </c>
      <c r="D12" s="16">
        <f>B12/C12</f>
        <v>32.692307692307693</v>
      </c>
      <c r="E12" s="24">
        <v>40</v>
      </c>
      <c r="F12">
        <f>E12*C12</f>
        <v>2080</v>
      </c>
      <c r="G12">
        <f>F12-B12</f>
        <v>380</v>
      </c>
      <c r="H12">
        <f>11*8</f>
        <v>88</v>
      </c>
      <c r="I12">
        <f>G12-H12</f>
        <v>292</v>
      </c>
      <c r="J12">
        <f>I12/8</f>
        <v>36.5</v>
      </c>
      <c r="R12" s="17" t="s">
        <v>39</v>
      </c>
    </row>
    <row r="13" spans="1:22" x14ac:dyDescent="0.25">
      <c r="B13">
        <v>1200</v>
      </c>
      <c r="C13">
        <v>37</v>
      </c>
      <c r="D13" s="16">
        <f>B13/C13</f>
        <v>32.432432432432435</v>
      </c>
      <c r="E13" s="24">
        <v>40</v>
      </c>
      <c r="F13">
        <f>E13*C13</f>
        <v>1480</v>
      </c>
      <c r="G13">
        <f>F13-B13</f>
        <v>280</v>
      </c>
      <c r="H13">
        <f>9*8</f>
        <v>72</v>
      </c>
      <c r="I13">
        <f>G13-H13</f>
        <v>208</v>
      </c>
      <c r="J13">
        <f>I13/8</f>
        <v>26</v>
      </c>
      <c r="R13" s="17" t="s">
        <v>40</v>
      </c>
    </row>
    <row r="14" spans="1:22" x14ac:dyDescent="0.25">
      <c r="B14">
        <v>900</v>
      </c>
      <c r="C14">
        <v>28</v>
      </c>
      <c r="D14" s="16">
        <f t="shared" ref="D14:D16" si="1">B14/C14</f>
        <v>32.142857142857146</v>
      </c>
      <c r="E14" s="24">
        <v>40</v>
      </c>
      <c r="F14">
        <f t="shared" ref="F14:F16" si="2">E14*C14</f>
        <v>1120</v>
      </c>
      <c r="G14">
        <f t="shared" ref="G14:G16" si="3">F14-B14</f>
        <v>220</v>
      </c>
      <c r="H14">
        <f>5*8</f>
        <v>40</v>
      </c>
      <c r="I14">
        <f t="shared" ref="I14:I16" si="4">G14-H14</f>
        <v>180</v>
      </c>
      <c r="J14">
        <f t="shared" ref="J14:J15" si="5">I14/8</f>
        <v>22.5</v>
      </c>
      <c r="R14" s="17" t="s">
        <v>41</v>
      </c>
    </row>
    <row r="15" spans="1:22" x14ac:dyDescent="0.25">
      <c r="B15">
        <v>900</v>
      </c>
      <c r="C15">
        <v>52</v>
      </c>
      <c r="D15" s="16">
        <f t="shared" si="1"/>
        <v>17.307692307692307</v>
      </c>
      <c r="E15" s="24">
        <v>20</v>
      </c>
      <c r="F15">
        <f t="shared" si="2"/>
        <v>1040</v>
      </c>
      <c r="G15">
        <f t="shared" si="3"/>
        <v>140</v>
      </c>
      <c r="H15">
        <f>5*4</f>
        <v>20</v>
      </c>
      <c r="I15">
        <f t="shared" si="4"/>
        <v>120</v>
      </c>
      <c r="J15">
        <f t="shared" si="5"/>
        <v>15</v>
      </c>
      <c r="R15" s="17" t="s">
        <v>42</v>
      </c>
    </row>
    <row r="16" spans="1:22" x14ac:dyDescent="0.25">
      <c r="B16">
        <v>450</v>
      </c>
      <c r="C16">
        <v>13</v>
      </c>
      <c r="D16" s="16">
        <f t="shared" si="1"/>
        <v>34.615384615384613</v>
      </c>
      <c r="E16" s="24">
        <v>40</v>
      </c>
      <c r="F16">
        <f t="shared" si="2"/>
        <v>520</v>
      </c>
      <c r="G16">
        <f t="shared" si="3"/>
        <v>70</v>
      </c>
      <c r="H16">
        <f>2*8</f>
        <v>16</v>
      </c>
      <c r="I16">
        <f t="shared" si="4"/>
        <v>54</v>
      </c>
      <c r="J16">
        <f>I16/8</f>
        <v>6.75</v>
      </c>
      <c r="R16" s="17" t="s">
        <v>43</v>
      </c>
    </row>
    <row r="17" spans="2:25" x14ac:dyDescent="0.25">
      <c r="D17" s="16"/>
      <c r="R17" s="17" t="s">
        <v>44</v>
      </c>
    </row>
    <row r="18" spans="2:25" x14ac:dyDescent="0.25">
      <c r="D18" s="16"/>
      <c r="R18" s="17" t="s">
        <v>45</v>
      </c>
    </row>
    <row r="19" spans="2:25" x14ac:dyDescent="0.25">
      <c r="B19">
        <v>1700</v>
      </c>
      <c r="C19">
        <v>52</v>
      </c>
      <c r="D19" s="16">
        <f>B19/C19</f>
        <v>32.692307692307693</v>
      </c>
      <c r="E19" s="25">
        <v>38</v>
      </c>
      <c r="F19">
        <f>E19*C19</f>
        <v>1976</v>
      </c>
      <c r="G19">
        <f>F19-B19</f>
        <v>276</v>
      </c>
      <c r="H19">
        <f>11*8</f>
        <v>88</v>
      </c>
      <c r="I19">
        <f>G19-H19</f>
        <v>188</v>
      </c>
      <c r="J19">
        <f>I19/8</f>
        <v>23.5</v>
      </c>
      <c r="R19" s="17" t="s">
        <v>46</v>
      </c>
    </row>
    <row r="20" spans="2:25" x14ac:dyDescent="0.25">
      <c r="B20">
        <v>1200</v>
      </c>
      <c r="C20">
        <v>37</v>
      </c>
      <c r="D20" s="16">
        <f>B20/C20</f>
        <v>32.432432432432435</v>
      </c>
      <c r="E20" s="25">
        <v>38</v>
      </c>
      <c r="F20">
        <f>E20*C20</f>
        <v>1406</v>
      </c>
      <c r="G20">
        <f>F20-B20</f>
        <v>206</v>
      </c>
      <c r="H20">
        <f>9*8</f>
        <v>72</v>
      </c>
      <c r="I20">
        <f>G20-H20</f>
        <v>134</v>
      </c>
      <c r="J20">
        <f>I20/8</f>
        <v>16.75</v>
      </c>
      <c r="R20" s="17" t="s">
        <v>47</v>
      </c>
    </row>
    <row r="21" spans="2:25" x14ac:dyDescent="0.25">
      <c r="B21">
        <v>900</v>
      </c>
      <c r="C21">
        <v>28</v>
      </c>
      <c r="D21" s="16">
        <f t="shared" ref="D21:D23" si="6">B21/C21</f>
        <v>32.142857142857146</v>
      </c>
      <c r="E21" s="25">
        <v>38</v>
      </c>
      <c r="F21">
        <f t="shared" ref="F21:F23" si="7">E21*C21</f>
        <v>1064</v>
      </c>
      <c r="G21">
        <f t="shared" ref="G21:G23" si="8">F21-B21</f>
        <v>164</v>
      </c>
      <c r="H21">
        <f>5*8</f>
        <v>40</v>
      </c>
      <c r="I21">
        <f t="shared" ref="I21:I23" si="9">G21-H21</f>
        <v>124</v>
      </c>
      <c r="J21">
        <f t="shared" ref="J21:J22" si="10">I21/8</f>
        <v>15.5</v>
      </c>
      <c r="R21" s="17" t="s">
        <v>48</v>
      </c>
    </row>
    <row r="22" spans="2:25" x14ac:dyDescent="0.25">
      <c r="B22">
        <v>900</v>
      </c>
      <c r="C22">
        <v>52</v>
      </c>
      <c r="D22" s="16">
        <f t="shared" si="6"/>
        <v>17.307692307692307</v>
      </c>
      <c r="E22" s="25">
        <v>19</v>
      </c>
      <c r="F22">
        <f t="shared" si="7"/>
        <v>988</v>
      </c>
      <c r="G22">
        <f t="shared" si="8"/>
        <v>88</v>
      </c>
      <c r="H22">
        <f>5*4</f>
        <v>20</v>
      </c>
      <c r="I22">
        <f t="shared" si="9"/>
        <v>68</v>
      </c>
      <c r="J22">
        <f t="shared" si="10"/>
        <v>8.5</v>
      </c>
      <c r="R22" s="17"/>
    </row>
    <row r="23" spans="2:25" x14ac:dyDescent="0.25">
      <c r="B23">
        <v>450</v>
      </c>
      <c r="C23">
        <v>13</v>
      </c>
      <c r="D23" s="16">
        <f t="shared" si="6"/>
        <v>34.615384615384613</v>
      </c>
      <c r="E23" s="25">
        <v>38</v>
      </c>
      <c r="F23">
        <f t="shared" si="7"/>
        <v>494</v>
      </c>
      <c r="G23">
        <f t="shared" si="8"/>
        <v>44</v>
      </c>
      <c r="H23">
        <f>2*8</f>
        <v>16</v>
      </c>
      <c r="I23">
        <f t="shared" si="9"/>
        <v>28</v>
      </c>
      <c r="J23">
        <f>I23/8</f>
        <v>3.5</v>
      </c>
      <c r="R23" s="17"/>
    </row>
    <row r="24" spans="2:25" x14ac:dyDescent="0.25">
      <c r="D24" s="16"/>
      <c r="R24" s="17"/>
    </row>
    <row r="25" spans="2:25" x14ac:dyDescent="0.25">
      <c r="D25" s="16"/>
      <c r="R25" s="43"/>
      <c r="S25" s="44"/>
      <c r="T25" s="44"/>
      <c r="U25" s="44"/>
      <c r="V25" s="44"/>
      <c r="W25" s="44"/>
      <c r="X25" s="44"/>
      <c r="Y25" s="44"/>
    </row>
    <row r="26" spans="2:25" x14ac:dyDescent="0.25">
      <c r="B26">
        <v>1700</v>
      </c>
      <c r="C26">
        <v>52</v>
      </c>
      <c r="D26" s="16">
        <f>B26/C26</f>
        <v>32.692307692307693</v>
      </c>
      <c r="E26" s="14">
        <v>37</v>
      </c>
      <c r="F26">
        <f>E26*C26</f>
        <v>1924</v>
      </c>
      <c r="G26">
        <f>F26-B26</f>
        <v>224</v>
      </c>
      <c r="H26">
        <f>11*8</f>
        <v>88</v>
      </c>
      <c r="I26">
        <f>G26-H26</f>
        <v>136</v>
      </c>
      <c r="J26">
        <f>I26/8</f>
        <v>17</v>
      </c>
      <c r="R26" s="43"/>
      <c r="S26" s="44"/>
      <c r="T26" s="44"/>
      <c r="U26" s="44"/>
      <c r="V26" s="44"/>
      <c r="W26" s="44"/>
      <c r="X26" s="44"/>
      <c r="Y26" s="44"/>
    </row>
    <row r="27" spans="2:25" x14ac:dyDescent="0.25">
      <c r="B27">
        <v>1200</v>
      </c>
      <c r="C27">
        <v>37</v>
      </c>
      <c r="D27" s="16">
        <f>B27/C27</f>
        <v>32.432432432432435</v>
      </c>
      <c r="E27" s="14">
        <v>37</v>
      </c>
      <c r="F27">
        <f>E27*C27</f>
        <v>1369</v>
      </c>
      <c r="G27">
        <f>F27-B27</f>
        <v>169</v>
      </c>
      <c r="H27">
        <f>9*8</f>
        <v>72</v>
      </c>
      <c r="I27">
        <f>G27-H27</f>
        <v>97</v>
      </c>
      <c r="J27">
        <f>I27/8</f>
        <v>12.125</v>
      </c>
      <c r="R27" s="43"/>
      <c r="S27" s="44"/>
      <c r="T27" s="44"/>
      <c r="U27" s="44"/>
      <c r="V27" s="44"/>
      <c r="W27" s="44"/>
      <c r="X27" s="44"/>
      <c r="Y27" s="44"/>
    </row>
    <row r="28" spans="2:25" x14ac:dyDescent="0.25">
      <c r="B28">
        <v>900</v>
      </c>
      <c r="C28">
        <v>28</v>
      </c>
      <c r="D28" s="16">
        <f t="shared" ref="D28:D30" si="11">B28/C28</f>
        <v>32.142857142857146</v>
      </c>
      <c r="E28" s="14">
        <v>37</v>
      </c>
      <c r="F28">
        <f t="shared" ref="F28:F30" si="12">E28*C28</f>
        <v>1036</v>
      </c>
      <c r="G28">
        <f t="shared" ref="G28:G30" si="13">F28-B28</f>
        <v>136</v>
      </c>
      <c r="H28">
        <f>5*8</f>
        <v>40</v>
      </c>
      <c r="I28">
        <f t="shared" ref="I28:I30" si="14">G28-H28</f>
        <v>96</v>
      </c>
      <c r="J28">
        <f t="shared" ref="J28:J29" si="15">I28/8</f>
        <v>12</v>
      </c>
      <c r="R28" s="43"/>
      <c r="S28" s="44"/>
      <c r="T28" s="44"/>
      <c r="U28" s="44"/>
      <c r="V28" s="44"/>
      <c r="W28" s="44"/>
      <c r="X28" s="44"/>
      <c r="Y28" s="44"/>
    </row>
    <row r="29" spans="2:25" x14ac:dyDescent="0.25">
      <c r="B29">
        <v>900</v>
      </c>
      <c r="C29">
        <v>52</v>
      </c>
      <c r="D29" s="16">
        <f t="shared" si="11"/>
        <v>17.307692307692307</v>
      </c>
      <c r="E29" s="14">
        <v>19</v>
      </c>
      <c r="F29">
        <f t="shared" si="12"/>
        <v>988</v>
      </c>
      <c r="G29">
        <f t="shared" si="13"/>
        <v>88</v>
      </c>
      <c r="H29">
        <f>5*4</f>
        <v>20</v>
      </c>
      <c r="I29">
        <f t="shared" si="14"/>
        <v>68</v>
      </c>
      <c r="J29">
        <f t="shared" si="15"/>
        <v>8.5</v>
      </c>
      <c r="R29" s="43"/>
      <c r="S29" s="45"/>
      <c r="T29" s="45"/>
      <c r="U29" s="45"/>
      <c r="V29" s="45"/>
      <c r="W29" s="45"/>
      <c r="X29" s="45"/>
      <c r="Y29" s="45"/>
    </row>
    <row r="30" spans="2:25" x14ac:dyDescent="0.25">
      <c r="B30">
        <v>450</v>
      </c>
      <c r="C30">
        <v>13</v>
      </c>
      <c r="D30" s="16">
        <f t="shared" si="11"/>
        <v>34.615384615384613</v>
      </c>
      <c r="E30" s="14">
        <v>37</v>
      </c>
      <c r="F30">
        <f t="shared" si="12"/>
        <v>481</v>
      </c>
      <c r="G30">
        <f t="shared" si="13"/>
        <v>31</v>
      </c>
      <c r="H30">
        <f>2*8</f>
        <v>16</v>
      </c>
      <c r="I30">
        <f t="shared" si="14"/>
        <v>15</v>
      </c>
      <c r="J30">
        <f>I30/8</f>
        <v>1.875</v>
      </c>
      <c r="R30" s="43"/>
      <c r="S30" s="44"/>
      <c r="T30" s="44"/>
      <c r="U30" s="46"/>
      <c r="V30" s="44"/>
      <c r="W30" s="44"/>
      <c r="X30" s="44"/>
      <c r="Y30" s="44"/>
    </row>
    <row r="31" spans="2:25" x14ac:dyDescent="0.25">
      <c r="D31" s="16"/>
      <c r="E31" s="26"/>
      <c r="R31" s="43"/>
      <c r="S31" s="44"/>
      <c r="T31" s="44"/>
      <c r="U31" s="46"/>
      <c r="V31" s="44"/>
      <c r="W31" s="44"/>
      <c r="X31" s="44"/>
      <c r="Y31" s="44"/>
    </row>
    <row r="32" spans="2:25" x14ac:dyDescent="0.25">
      <c r="D32" s="16"/>
      <c r="E32" s="26"/>
      <c r="R32" s="43"/>
      <c r="S32" s="44"/>
      <c r="T32" s="44"/>
      <c r="U32" s="46"/>
      <c r="V32" s="44"/>
      <c r="W32" s="44"/>
      <c r="X32" s="44"/>
      <c r="Y32" s="44"/>
    </row>
    <row r="33" spans="2:25" x14ac:dyDescent="0.25">
      <c r="B33">
        <v>1700</v>
      </c>
      <c r="C33">
        <v>52</v>
      </c>
      <c r="D33" s="16">
        <f>B33/C33</f>
        <v>32.692307692307693</v>
      </c>
      <c r="E33" s="27">
        <v>36</v>
      </c>
      <c r="F33">
        <f>E33*C33</f>
        <v>1872</v>
      </c>
      <c r="G33">
        <f>F33-B33</f>
        <v>172</v>
      </c>
      <c r="H33">
        <f>11*8</f>
        <v>88</v>
      </c>
      <c r="I33">
        <f>G33-H33</f>
        <v>84</v>
      </c>
      <c r="J33">
        <f>I33/8</f>
        <v>10.5</v>
      </c>
      <c r="R33" s="44"/>
      <c r="S33" s="44"/>
      <c r="T33" s="44"/>
      <c r="U33" s="46"/>
      <c r="V33" s="44"/>
      <c r="W33" s="44"/>
      <c r="X33" s="44"/>
      <c r="Y33" s="44"/>
    </row>
    <row r="34" spans="2:25" x14ac:dyDescent="0.25">
      <c r="B34">
        <v>1200</v>
      </c>
      <c r="C34">
        <v>37</v>
      </c>
      <c r="D34" s="16">
        <f>B34/C34</f>
        <v>32.432432432432435</v>
      </c>
      <c r="E34" s="27">
        <v>36</v>
      </c>
      <c r="F34">
        <f>E34*C34</f>
        <v>1332</v>
      </c>
      <c r="G34">
        <f>F34-B34</f>
        <v>132</v>
      </c>
      <c r="H34">
        <f>9*8</f>
        <v>72</v>
      </c>
      <c r="I34">
        <f>G34-H34</f>
        <v>60</v>
      </c>
      <c r="J34">
        <f>I34/8</f>
        <v>7.5</v>
      </c>
      <c r="R34" s="44"/>
      <c r="S34" s="44"/>
      <c r="T34" s="44"/>
      <c r="U34" s="46"/>
      <c r="V34" s="44"/>
      <c r="W34" s="44"/>
      <c r="X34" s="44"/>
      <c r="Y34" s="44"/>
    </row>
    <row r="35" spans="2:25" x14ac:dyDescent="0.25">
      <c r="B35">
        <v>900</v>
      </c>
      <c r="C35">
        <v>28</v>
      </c>
      <c r="D35" s="16">
        <f t="shared" ref="D35:D37" si="16">B35/C35</f>
        <v>32.142857142857146</v>
      </c>
      <c r="E35" s="27">
        <v>36</v>
      </c>
      <c r="F35">
        <f t="shared" ref="F35:F37" si="17">E35*C35</f>
        <v>1008</v>
      </c>
      <c r="G35">
        <f t="shared" ref="G35:G37" si="18">F35-B35</f>
        <v>108</v>
      </c>
      <c r="H35">
        <f>5*8</f>
        <v>40</v>
      </c>
      <c r="I35">
        <f t="shared" ref="I35:I37" si="19">G35-H35</f>
        <v>68</v>
      </c>
      <c r="J35">
        <f t="shared" ref="J35:J36" si="20">I35/8</f>
        <v>8.5</v>
      </c>
      <c r="R35" s="44"/>
      <c r="S35" s="44"/>
      <c r="T35" s="44"/>
      <c r="U35" s="44"/>
      <c r="V35" s="44"/>
      <c r="W35" s="44"/>
      <c r="X35" s="44"/>
      <c r="Y35" s="44"/>
    </row>
    <row r="36" spans="2:25" x14ac:dyDescent="0.25">
      <c r="B36">
        <v>900</v>
      </c>
      <c r="C36">
        <v>52</v>
      </c>
      <c r="D36" s="16">
        <f t="shared" si="16"/>
        <v>17.307692307692307</v>
      </c>
      <c r="E36" s="27">
        <v>19</v>
      </c>
      <c r="F36">
        <f t="shared" si="17"/>
        <v>988</v>
      </c>
      <c r="G36">
        <f t="shared" si="18"/>
        <v>88</v>
      </c>
      <c r="H36">
        <f>5*4</f>
        <v>20</v>
      </c>
      <c r="I36">
        <f t="shared" si="19"/>
        <v>68</v>
      </c>
      <c r="J36">
        <f t="shared" si="20"/>
        <v>8.5</v>
      </c>
      <c r="P36" s="17"/>
      <c r="R36" s="44"/>
      <c r="S36" s="44"/>
      <c r="T36" s="44"/>
      <c r="U36" s="44"/>
      <c r="V36" s="44"/>
      <c r="W36" s="44"/>
      <c r="X36" s="44"/>
      <c r="Y36" s="44"/>
    </row>
    <row r="37" spans="2:25" x14ac:dyDescent="0.25">
      <c r="B37">
        <v>450</v>
      </c>
      <c r="C37">
        <v>13</v>
      </c>
      <c r="D37" s="16">
        <f t="shared" si="16"/>
        <v>34.615384615384613</v>
      </c>
      <c r="E37" s="27">
        <v>36</v>
      </c>
      <c r="F37">
        <f t="shared" si="17"/>
        <v>468</v>
      </c>
      <c r="G37">
        <f t="shared" si="18"/>
        <v>18</v>
      </c>
      <c r="H37">
        <f>2*8</f>
        <v>16</v>
      </c>
      <c r="I37">
        <f t="shared" si="19"/>
        <v>2</v>
      </c>
      <c r="J37">
        <f>I37/8</f>
        <v>0.25</v>
      </c>
      <c r="P37" s="17"/>
      <c r="R37" s="44"/>
      <c r="S37" s="44"/>
      <c r="T37" s="44"/>
      <c r="U37" s="44"/>
      <c r="V37" s="44"/>
      <c r="W37" s="44"/>
      <c r="X37" s="44"/>
      <c r="Y37" s="44"/>
    </row>
    <row r="38" spans="2:25" x14ac:dyDescent="0.25">
      <c r="P38" s="17"/>
    </row>
    <row r="39" spans="2:25" x14ac:dyDescent="0.25">
      <c r="P39" s="17"/>
    </row>
    <row r="40" spans="2:25" x14ac:dyDescent="0.25">
      <c r="P40" s="17"/>
    </row>
    <row r="41" spans="2:25" ht="75" x14ac:dyDescent="0.25">
      <c r="B41" s="28" t="s">
        <v>49</v>
      </c>
      <c r="C41" s="28" t="s">
        <v>29</v>
      </c>
      <c r="D41" s="28" t="s">
        <v>50</v>
      </c>
      <c r="E41" s="28" t="s">
        <v>51</v>
      </c>
      <c r="F41" s="28" t="s">
        <v>57</v>
      </c>
      <c r="G41" s="28" t="s">
        <v>52</v>
      </c>
      <c r="H41" s="28" t="s">
        <v>59</v>
      </c>
      <c r="P41" s="17"/>
    </row>
    <row r="42" spans="2:25" x14ac:dyDescent="0.25">
      <c r="B42" s="29" t="s">
        <v>53</v>
      </c>
      <c r="C42" s="29">
        <v>1700</v>
      </c>
      <c r="D42" s="30" t="s">
        <v>58</v>
      </c>
      <c r="E42" s="29">
        <v>52</v>
      </c>
      <c r="F42" s="29">
        <v>11</v>
      </c>
      <c r="G42" s="29">
        <v>188</v>
      </c>
      <c r="H42" s="29">
        <f>G42/8</f>
        <v>23.5</v>
      </c>
      <c r="P42" s="17"/>
    </row>
    <row r="43" spans="2:25" x14ac:dyDescent="0.25">
      <c r="B43" s="29" t="s">
        <v>54</v>
      </c>
      <c r="C43" s="29">
        <v>1200</v>
      </c>
      <c r="D43" s="30" t="s">
        <v>58</v>
      </c>
      <c r="E43" s="29">
        <v>37</v>
      </c>
      <c r="F43" s="29">
        <v>9</v>
      </c>
      <c r="G43" s="29">
        <v>134</v>
      </c>
      <c r="H43" s="29">
        <f t="shared" ref="H43:H46" si="21">G43/8</f>
        <v>16.75</v>
      </c>
      <c r="P43" s="17"/>
    </row>
    <row r="44" spans="2:25" x14ac:dyDescent="0.25">
      <c r="B44" s="29" t="s">
        <v>55</v>
      </c>
      <c r="C44" s="29">
        <v>900</v>
      </c>
      <c r="D44" s="30" t="s">
        <v>58</v>
      </c>
      <c r="E44" s="29">
        <v>28</v>
      </c>
      <c r="F44" s="29">
        <v>5</v>
      </c>
      <c r="G44" s="29">
        <v>124</v>
      </c>
      <c r="H44" s="29">
        <f t="shared" si="21"/>
        <v>15.5</v>
      </c>
      <c r="P44" s="17"/>
    </row>
    <row r="45" spans="2:25" x14ac:dyDescent="0.25">
      <c r="B45" s="29" t="s">
        <v>55</v>
      </c>
      <c r="C45" s="29">
        <v>900</v>
      </c>
      <c r="D45" s="30">
        <v>20</v>
      </c>
      <c r="E45" s="29">
        <v>52</v>
      </c>
      <c r="F45" s="29">
        <v>5</v>
      </c>
      <c r="G45" s="29">
        <v>68</v>
      </c>
      <c r="H45" s="29">
        <f t="shared" si="21"/>
        <v>8.5</v>
      </c>
    </row>
    <row r="46" spans="2:25" x14ac:dyDescent="0.25">
      <c r="B46" s="29" t="s">
        <v>56</v>
      </c>
      <c r="C46" s="29">
        <v>450</v>
      </c>
      <c r="D46" s="30" t="s">
        <v>58</v>
      </c>
      <c r="E46" s="29">
        <v>13</v>
      </c>
      <c r="F46" s="29">
        <v>1</v>
      </c>
      <c r="G46" s="29">
        <v>28</v>
      </c>
      <c r="H46" s="29">
        <f t="shared" si="21"/>
        <v>3.5</v>
      </c>
    </row>
  </sheetData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4C812BE257F4CB49F1BECB9BC035C" ma:contentTypeVersion="16" ma:contentTypeDescription="Create a new document." ma:contentTypeScope="" ma:versionID="c9c4f94407b494c8f484ea4195d3cdd8">
  <xsd:schema xmlns:xsd="http://www.w3.org/2001/XMLSchema" xmlns:xs="http://www.w3.org/2001/XMLSchema" xmlns:p="http://schemas.microsoft.com/office/2006/metadata/properties" xmlns:ns2="78f1234b-f7f8-4e2c-96be-2324d74f9bb1" xmlns:ns3="4d762bd9-1bdd-45f2-bf2a-51b3e9589f75" targetNamespace="http://schemas.microsoft.com/office/2006/metadata/properties" ma:root="true" ma:fieldsID="5c6a8a9e1c2b904eb5eb1862e7c64b81" ns2:_="" ns3:_="">
    <xsd:import namespace="78f1234b-f7f8-4e2c-96be-2324d74f9bb1"/>
    <xsd:import namespace="4d762bd9-1bdd-45f2-bf2a-51b3e9589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1234b-f7f8-4e2c-96be-2324d74f9b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b4d2de-da1b-4208-838a-96b99d68a6df}" ma:internalName="TaxCatchAll" ma:showField="CatchAllData" ma:web="78f1234b-f7f8-4e2c-96be-2324d74f9b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62bd9-1bdd-45f2-bf2a-51b3e9589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fdf5023-ad86-404c-9411-6312c4b7f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f1234b-f7f8-4e2c-96be-2324d74f9bb1">
      <UserInfo>
        <DisplayName/>
        <AccountId xsi:nil="true"/>
        <AccountType/>
      </UserInfo>
    </SharedWithUsers>
    <lcf76f155ced4ddcb4097134ff3c332f xmlns="4d762bd9-1bdd-45f2-bf2a-51b3e9589f75">
      <Terms xmlns="http://schemas.microsoft.com/office/infopath/2007/PartnerControls"/>
    </lcf76f155ced4ddcb4097134ff3c332f>
    <TaxCatchAll xmlns="78f1234b-f7f8-4e2c-96be-2324d74f9bb1" xsi:nil="true"/>
  </documentManagement>
</p:properties>
</file>

<file path=customXml/itemProps1.xml><?xml version="1.0" encoding="utf-8"?>
<ds:datastoreItem xmlns:ds="http://schemas.openxmlformats.org/officeDocument/2006/customXml" ds:itemID="{D4404527-BF51-414E-B5EC-975A4112B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f1234b-f7f8-4e2c-96be-2324d74f9bb1"/>
    <ds:schemaRef ds:uri="4d762bd9-1bdd-45f2-bf2a-51b3e9589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255EE-7E7B-45F6-8B04-5A2EC9101D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BDFD2-3F97-44B5-B97C-AD71919C44A7}">
  <ds:schemaRefs>
    <ds:schemaRef ds:uri="http://schemas.microsoft.com/office/2006/metadata/properties"/>
    <ds:schemaRef ds:uri="http://schemas.microsoft.com/office/infopath/2007/PartnerControls"/>
    <ds:schemaRef ds:uri="78f1234b-f7f8-4e2c-96be-2324d74f9bb1"/>
    <ds:schemaRef ds:uri="4d762bd9-1bdd-45f2-bf2a-51b3e9589f7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12 Month member</vt:lpstr>
      <vt:lpstr>9 Month member</vt:lpstr>
      <vt:lpstr>6 month member</vt:lpstr>
      <vt:lpstr>3 month member</vt:lpstr>
      <vt:lpstr>Table of Time Off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Katie Zellmer</cp:lastModifiedBy>
  <cp:revision/>
  <dcterms:created xsi:type="dcterms:W3CDTF">2014-01-14T15:37:15Z</dcterms:created>
  <dcterms:modified xsi:type="dcterms:W3CDTF">2022-10-05T16:04:57Z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0x01010028D4C812BE257F4CB49F1BECB9BC035C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MediaServiceImageTags">
    <vt:lpwstr/>
  </property>
</Properties>
</file>